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<sst xmlns="http://schemas.openxmlformats.org/spreadsheetml/2006/main" count="301" uniqueCount="116">
  <si>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</si>
  <si>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</si>
  <si>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</si>
  <si>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</si>
  <si>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</si>
  <si>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</si>
  <si>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</si>
  <si>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</si>
  <si>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</si>
  <si>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</si>
  <si>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</si>
  <si>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</si>
  <si>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</si>
  <si>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</si>
  <si>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</si>
  <si>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</si>
  <si>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</si>
  <si>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</si>
  <si>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</si>
  <si>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</si>
  <si>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</si>
  <si>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</si>
  <si>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</si>
  <si>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</si>
  <si>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</si>
  <si>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</si>
  <si>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</si>
  <si>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</si>
  <si>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</si>
  <si>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</si>
  <si>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</si>
  <si>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</si>
  <si>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</si>
  <si>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</si>
  <si>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</si>
  <si>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</si>
  <si>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</si>
  <si>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</si>
  <si>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</si>
  <si>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</si>
  <si>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</si>
  <si>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</si>
  <si>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</si>
  <si>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</si>
  <si>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</si>
  <si>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</si>
  <si>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</si>
  <si>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</si>
  <si>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</si>
  <si>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</si>
  <si>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</si>
  <si>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</si>
  <si>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</si>
  <si>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</si>
  <si>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</si>
  <si>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</si>
  <si>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</si>
  <si>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</si>
  <si>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</si>
  <si>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</si>
  <si>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</si>
  <si>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</si>
  <si>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</si>
  <si>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</si>
  <si>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</si>
  <si>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</si>
  <si>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</si>
  <si>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</si>
  <si>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</si>
  <si>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</si>
  <si>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</si>
  <si>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</si>
  <si>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</si>
  <si>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</si>
  <si>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</si>
  <si>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</si>
  <si>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</si>
  <si>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</si>
  <si>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</si>
  <si>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</si>
  <si>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</si>
  <si>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</si>
  <si>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韓国・朝鮮</t>
  </si>
  <si>
    <t>韓国・朝鮮（比率）</t>
  </si>
  <si>
    <t>中国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</si>
  <si>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</si>
  <si>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</si>
  <si>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</si>
  <si>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</si>
  <si>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</si>
  <si>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</si>
  <si>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</si>
  <si>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</si>
  <si>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</si>
  <si>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</si>
  <si>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</si>
  <si>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</si>
  <si>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</si>
  <si>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</si>
  <si>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小学生・中学生数は、当該自治体にある学校に所属する児童・生徒数である。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</si>
  <si>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</si>
  <si>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</si>
  <si>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</si>
  <si>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</si>
  <si>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</si>
  <si>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15/05 %</t>
  </si>
  <si>
    <t>高齢単身世帯比率％</t>
  </si>
  <si>
    <t>出所：2015年国勢調査（昼間人口は2010年国勢調査）</t>
  </si>
  <si>
    <t>※外国人比率、韓国・朝鮮（比率）、中国（比率）の母数は、2015年国勢調査人口の総数である。</t>
  </si>
  <si>
    <t>出所：『東京都統計年鑑』2016年</t>
  </si>
  <si>
    <t>2018.1.1</t>
  </si>
  <si>
    <t>2018.1.1</t>
  </si>
  <si>
    <t>2017.5.1</t>
  </si>
  <si>
    <t>出所：2015年国勢調査</t>
  </si>
  <si>
    <t>出所：住民基本台帳、小学生・中学生数は学校基本調査2017年度、外国人数は国勢調査2015年</t>
  </si>
  <si>
    <t>就学前児童の
いる世帯比率％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</si>
</sst>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77" fontId="45" fillId="0" borderId="0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8" fontId="45" fillId="0" borderId="10" xfId="48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4.25">
      <c r="A1" s="100" t="s">
        <v>98</v>
      </c>
      <c r="B1" s="100"/>
      <c r="C1" s="100"/>
      <c r="D1" s="13"/>
      <c r="H1" s="25"/>
    </row>
    <row r="2" ht="14.25">
      <c r="A2" s="24" t="s">
        <v>0</v>
      </c>
    </row>
    <row r="4" spans="1:7" ht="12">
      <c r="A4" s="98"/>
      <c r="B4" s="43" t="s">
        <v>1</v>
      </c>
      <c r="C4" s="43" t="s">
        <v>2</v>
      </c>
      <c r="D4" s="44"/>
      <c r="E4" s="99"/>
      <c r="F4" s="43" t="s">
        <v>1</v>
      </c>
      <c r="G4" s="43" t="s">
        <v>2</v>
      </c>
    </row>
    <row r="5" spans="1:7" ht="12">
      <c r="A5" s="98"/>
      <c r="B5" s="45" t="s">
        <v>95</v>
      </c>
      <c r="C5" s="45" t="s">
        <v>4</v>
      </c>
      <c r="D5" s="46"/>
      <c r="E5" s="99"/>
      <c r="F5" s="45" t="s">
        <v>3</v>
      </c>
      <c r="G5" s="45" t="s">
        <v>4</v>
      </c>
    </row>
    <row r="6" spans="1:7" ht="12">
      <c r="A6" s="49" t="s">
        <v>96</v>
      </c>
      <c r="B6" s="48">
        <v>11.66</v>
      </c>
      <c r="C6" s="69">
        <v>5.32</v>
      </c>
      <c r="D6" s="47"/>
      <c r="E6" s="49" t="s">
        <v>6</v>
      </c>
      <c r="F6" s="48">
        <v>186.38</v>
      </c>
      <c r="G6" s="69">
        <v>85.07</v>
      </c>
    </row>
    <row r="7" spans="1:7" ht="12">
      <c r="A7" s="49" t="s">
        <v>7</v>
      </c>
      <c r="B7" s="48">
        <v>10.21</v>
      </c>
      <c r="C7" s="69">
        <v>4.66</v>
      </c>
      <c r="D7" s="47"/>
      <c r="E7" s="49" t="s">
        <v>8</v>
      </c>
      <c r="F7" s="48">
        <v>24.36</v>
      </c>
      <c r="G7" s="69">
        <v>11.12</v>
      </c>
    </row>
    <row r="8" spans="1:7" ht="12">
      <c r="A8" s="49" t="s">
        <v>9</v>
      </c>
      <c r="B8" s="48">
        <v>20.37</v>
      </c>
      <c r="C8" s="69">
        <v>9.3</v>
      </c>
      <c r="D8" s="47"/>
      <c r="E8" s="49" t="s">
        <v>10</v>
      </c>
      <c r="F8" s="48">
        <v>10.98</v>
      </c>
      <c r="G8" s="69">
        <v>5.01</v>
      </c>
    </row>
    <row r="9" spans="1:7" ht="12">
      <c r="A9" s="49" t="s">
        <v>11</v>
      </c>
      <c r="B9" s="48">
        <v>18.22</v>
      </c>
      <c r="C9" s="69">
        <v>8.32</v>
      </c>
      <c r="D9" s="47"/>
      <c r="E9" s="49" t="s">
        <v>12</v>
      </c>
      <c r="F9" s="48">
        <v>16.42</v>
      </c>
      <c r="G9" s="69">
        <v>7.49</v>
      </c>
    </row>
    <row r="10" spans="1:7" ht="12">
      <c r="A10" s="49" t="s">
        <v>13</v>
      </c>
      <c r="B10" s="48">
        <v>11.29</v>
      </c>
      <c r="C10" s="69">
        <v>5.15</v>
      </c>
      <c r="D10" s="47"/>
      <c r="E10" s="49" t="s">
        <v>14</v>
      </c>
      <c r="F10" s="48">
        <v>103.31</v>
      </c>
      <c r="G10" s="69">
        <v>47.15</v>
      </c>
    </row>
    <row r="11" spans="1:7" ht="12">
      <c r="A11" s="49" t="s">
        <v>15</v>
      </c>
      <c r="B11" s="48">
        <v>10.11</v>
      </c>
      <c r="C11" s="69">
        <v>4.61</v>
      </c>
      <c r="D11" s="47"/>
      <c r="E11" s="49" t="s">
        <v>16</v>
      </c>
      <c r="F11" s="48">
        <v>29.43</v>
      </c>
      <c r="G11" s="69">
        <v>13.43</v>
      </c>
    </row>
    <row r="12" spans="1:7" ht="12">
      <c r="A12" s="49" t="s">
        <v>17</v>
      </c>
      <c r="B12" s="48">
        <v>13.77</v>
      </c>
      <c r="C12" s="69">
        <v>6.28</v>
      </c>
      <c r="D12" s="47"/>
      <c r="E12" s="49" t="s">
        <v>18</v>
      </c>
      <c r="F12" s="48">
        <v>17.34</v>
      </c>
      <c r="G12" s="69">
        <v>7.91</v>
      </c>
    </row>
    <row r="13" spans="1:7" ht="12">
      <c r="A13" s="49" t="s">
        <v>19</v>
      </c>
      <c r="B13" s="48">
        <v>40.16</v>
      </c>
      <c r="C13" s="69">
        <v>18.33</v>
      </c>
      <c r="D13" s="47"/>
      <c r="E13" s="49" t="s">
        <v>20</v>
      </c>
      <c r="F13" s="48">
        <v>21.58</v>
      </c>
      <c r="G13" s="69">
        <v>9.85</v>
      </c>
    </row>
    <row r="14" spans="1:7" ht="12">
      <c r="A14" s="49" t="s">
        <v>21</v>
      </c>
      <c r="B14" s="48">
        <v>22.84</v>
      </c>
      <c r="C14" s="69">
        <v>10.42</v>
      </c>
      <c r="D14" s="47"/>
      <c r="E14" s="49" t="s">
        <v>22</v>
      </c>
      <c r="F14" s="48">
        <v>71.8</v>
      </c>
      <c r="G14" s="69">
        <v>32.77</v>
      </c>
    </row>
    <row r="15" spans="1:7" ht="12">
      <c r="A15" s="49" t="s">
        <v>23</v>
      </c>
      <c r="B15" s="48">
        <v>14.67</v>
      </c>
      <c r="C15" s="69">
        <v>6.7</v>
      </c>
      <c r="D15" s="47"/>
      <c r="E15" s="49" t="s">
        <v>24</v>
      </c>
      <c r="F15" s="48">
        <v>11.3</v>
      </c>
      <c r="G15" s="69">
        <v>5.16</v>
      </c>
    </row>
    <row r="16" spans="1:7" ht="12">
      <c r="A16" s="49" t="s">
        <v>25</v>
      </c>
      <c r="B16" s="48">
        <v>60.75</v>
      </c>
      <c r="C16" s="69">
        <v>27.73</v>
      </c>
      <c r="D16" s="47"/>
      <c r="E16" s="49" t="s">
        <v>26</v>
      </c>
      <c r="F16" s="70">
        <v>20.51</v>
      </c>
      <c r="G16" s="69">
        <v>9.36</v>
      </c>
    </row>
    <row r="17" spans="1:7" ht="12">
      <c r="A17" s="49" t="s">
        <v>27</v>
      </c>
      <c r="B17" s="48">
        <v>58.05</v>
      </c>
      <c r="C17" s="69">
        <v>26.49</v>
      </c>
      <c r="D17" s="47"/>
      <c r="E17" s="49" t="s">
        <v>28</v>
      </c>
      <c r="F17" s="70">
        <v>27.55</v>
      </c>
      <c r="G17" s="69">
        <v>12.57</v>
      </c>
    </row>
    <row r="18" spans="1:7" ht="12">
      <c r="A18" s="49" t="s">
        <v>29</v>
      </c>
      <c r="B18" s="48">
        <v>15.11</v>
      </c>
      <c r="C18" s="69">
        <v>6.9</v>
      </c>
      <c r="D18" s="47"/>
      <c r="E18" s="49" t="s">
        <v>30</v>
      </c>
      <c r="F18" s="70">
        <v>17.14</v>
      </c>
      <c r="G18" s="69">
        <v>7.82</v>
      </c>
    </row>
    <row r="19" spans="1:7" ht="12">
      <c r="A19" s="49" t="s">
        <v>31</v>
      </c>
      <c r="B19" s="48">
        <v>15.59</v>
      </c>
      <c r="C19" s="69">
        <v>7.12</v>
      </c>
      <c r="D19" s="47"/>
      <c r="E19" s="49" t="s">
        <v>32</v>
      </c>
      <c r="F19" s="70">
        <v>11.46</v>
      </c>
      <c r="G19" s="69">
        <v>5.23</v>
      </c>
    </row>
    <row r="20" spans="1:7" ht="12">
      <c r="A20" s="49" t="s">
        <v>33</v>
      </c>
      <c r="B20" s="48">
        <v>34.06</v>
      </c>
      <c r="C20" s="69">
        <v>15.55</v>
      </c>
      <c r="D20" s="47"/>
      <c r="E20" s="49" t="s">
        <v>34</v>
      </c>
      <c r="F20" s="70">
        <v>8.15</v>
      </c>
      <c r="G20" s="69">
        <v>3.72</v>
      </c>
    </row>
    <row r="21" spans="1:7" ht="12">
      <c r="A21" s="49" t="s">
        <v>35</v>
      </c>
      <c r="B21" s="48">
        <v>13.01</v>
      </c>
      <c r="C21" s="69">
        <v>5.94</v>
      </c>
      <c r="D21" s="47"/>
      <c r="E21" s="11" t="s">
        <v>36</v>
      </c>
      <c r="F21" s="70">
        <v>10.16</v>
      </c>
      <c r="G21" s="69">
        <v>4.64</v>
      </c>
    </row>
    <row r="22" spans="1:7" ht="12">
      <c r="A22" s="49" t="s">
        <v>37</v>
      </c>
      <c r="B22" s="48">
        <v>20.61</v>
      </c>
      <c r="C22" s="69">
        <v>9.41</v>
      </c>
      <c r="D22" s="47"/>
      <c r="E22" s="11" t="s">
        <v>38</v>
      </c>
      <c r="F22" s="70">
        <v>6.39</v>
      </c>
      <c r="G22" s="69">
        <v>2.92</v>
      </c>
    </row>
    <row r="23" spans="1:7" ht="12">
      <c r="A23" s="49" t="s">
        <v>39</v>
      </c>
      <c r="B23" s="48">
        <v>10.16</v>
      </c>
      <c r="C23" s="69">
        <v>4.64</v>
      </c>
      <c r="D23" s="47"/>
      <c r="E23" s="11" t="s">
        <v>40</v>
      </c>
      <c r="F23" s="70">
        <v>13.42</v>
      </c>
      <c r="G23" s="69">
        <v>6.13</v>
      </c>
    </row>
    <row r="24" spans="1:7" ht="12">
      <c r="A24" s="49" t="s">
        <v>41</v>
      </c>
      <c r="B24" s="48">
        <v>32.22</v>
      </c>
      <c r="C24" s="69">
        <v>14.71</v>
      </c>
      <c r="D24" s="47"/>
      <c r="E24" s="11" t="s">
        <v>42</v>
      </c>
      <c r="F24" s="70">
        <v>10.23</v>
      </c>
      <c r="G24" s="69">
        <v>4.67</v>
      </c>
    </row>
    <row r="25" spans="1:7" ht="12">
      <c r="A25" s="49" t="s">
        <v>43</v>
      </c>
      <c r="B25" s="48">
        <v>48.08</v>
      </c>
      <c r="C25" s="69">
        <v>21.94</v>
      </c>
      <c r="D25" s="47"/>
      <c r="E25" s="11" t="s">
        <v>44</v>
      </c>
      <c r="F25" s="70">
        <v>12.88</v>
      </c>
      <c r="G25" s="69">
        <v>5.88</v>
      </c>
    </row>
    <row r="26" spans="1:7" ht="12">
      <c r="A26" s="49" t="s">
        <v>45</v>
      </c>
      <c r="B26" s="48">
        <v>53.25</v>
      </c>
      <c r="C26" s="69">
        <v>24.3</v>
      </c>
      <c r="D26" s="47"/>
      <c r="E26" s="11" t="s">
        <v>46</v>
      </c>
      <c r="F26" s="70">
        <v>15.32</v>
      </c>
      <c r="G26" s="69">
        <v>6.99</v>
      </c>
    </row>
    <row r="27" spans="1:7" ht="12">
      <c r="A27" s="49" t="s">
        <v>47</v>
      </c>
      <c r="B27" s="48">
        <v>34.8</v>
      </c>
      <c r="C27" s="69">
        <v>15.88</v>
      </c>
      <c r="D27" s="47"/>
      <c r="E27" s="11" t="s">
        <v>48</v>
      </c>
      <c r="F27" s="70">
        <v>21.01</v>
      </c>
      <c r="G27" s="69">
        <v>9.59</v>
      </c>
    </row>
    <row r="28" spans="1:7" ht="12">
      <c r="A28" s="49" t="s">
        <v>49</v>
      </c>
      <c r="B28" s="48">
        <v>49.9</v>
      </c>
      <c r="C28" s="69">
        <v>22.77</v>
      </c>
      <c r="D28" s="47"/>
      <c r="E28" s="11" t="s">
        <v>50</v>
      </c>
      <c r="F28" s="70">
        <v>17.97</v>
      </c>
      <c r="G28" s="69">
        <v>8.2</v>
      </c>
    </row>
    <row r="29" spans="1:7" ht="12">
      <c r="A29" s="49"/>
      <c r="B29" s="71"/>
      <c r="C29" s="69"/>
      <c r="D29" s="47"/>
      <c r="E29" s="11" t="s">
        <v>51</v>
      </c>
      <c r="F29" s="70">
        <v>9.9</v>
      </c>
      <c r="G29" s="69">
        <v>4.52</v>
      </c>
    </row>
    <row r="30" spans="1:7" ht="12">
      <c r="A30" s="49" t="s">
        <v>52</v>
      </c>
      <c r="B30" s="48">
        <v>1.12</v>
      </c>
      <c r="C30" s="69">
        <v>0.51</v>
      </c>
      <c r="D30" s="47"/>
      <c r="E30" s="11" t="s">
        <v>53</v>
      </c>
      <c r="F30" s="70">
        <v>73.47</v>
      </c>
      <c r="G30" s="69">
        <v>33.53</v>
      </c>
    </row>
    <row r="31" spans="1:7" ht="12">
      <c r="A31" s="49" t="s">
        <v>54</v>
      </c>
      <c r="B31" s="48">
        <v>6.78</v>
      </c>
      <c r="C31" s="69">
        <v>3.09</v>
      </c>
      <c r="D31" s="47"/>
      <c r="E31" s="11" t="s">
        <v>55</v>
      </c>
      <c r="F31" s="70">
        <v>15.75</v>
      </c>
      <c r="G31" s="69">
        <v>7.19</v>
      </c>
    </row>
    <row r="32" spans="5:7" ht="12">
      <c r="E32" s="67"/>
      <c r="F32" s="66"/>
      <c r="G32" s="66"/>
    </row>
    <row r="33" spans="1:7" s="65" customFormat="1" ht="24">
      <c r="A33" s="95"/>
      <c r="D33" s="96"/>
      <c r="E33" s="97" t="s">
        <v>56</v>
      </c>
      <c r="F33" s="93">
        <v>2191</v>
      </c>
      <c r="G33" s="94">
        <v>1000</v>
      </c>
    </row>
    <row r="34" ht="12">
      <c r="A34" s="16" t="s">
        <v>109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2" width="9.00390625" style="13" customWidth="1"/>
    <col min="253" max="253" width="9.28125" style="13" bestFit="1" customWidth="1"/>
    <col min="254" max="16384" width="9.00390625" style="13" customWidth="1"/>
  </cols>
  <sheetData>
    <row r="1" ht="14.25">
      <c r="A1" s="24" t="s">
        <v>57</v>
      </c>
    </row>
    <row r="3" spans="1:13" ht="12">
      <c r="A3" s="98"/>
      <c r="B3" s="101" t="s">
        <v>58</v>
      </c>
      <c r="C3" s="101"/>
      <c r="D3" s="22" t="s">
        <v>60</v>
      </c>
      <c r="E3" s="1" t="s">
        <v>61</v>
      </c>
      <c r="F3" s="38" t="s">
        <v>62</v>
      </c>
      <c r="G3" s="39"/>
      <c r="H3" s="102"/>
      <c r="I3" s="101" t="s">
        <v>58</v>
      </c>
      <c r="J3" s="101"/>
      <c r="K3" s="22" t="s">
        <v>60</v>
      </c>
      <c r="L3" s="1" t="s">
        <v>61</v>
      </c>
      <c r="M3" s="1" t="s">
        <v>62</v>
      </c>
    </row>
    <row r="4" spans="1:13" ht="12">
      <c r="A4" s="98"/>
      <c r="B4" s="22">
        <v>2005</v>
      </c>
      <c r="C4" s="22">
        <v>2015</v>
      </c>
      <c r="D4" s="40" t="s">
        <v>105</v>
      </c>
      <c r="E4" s="1">
        <v>2010</v>
      </c>
      <c r="F4" s="38" t="s">
        <v>100</v>
      </c>
      <c r="G4" s="39"/>
      <c r="H4" s="102"/>
      <c r="I4" s="76">
        <v>2005</v>
      </c>
      <c r="J4" s="76">
        <v>2015</v>
      </c>
      <c r="K4" s="40" t="s">
        <v>105</v>
      </c>
      <c r="L4" s="1">
        <v>2010</v>
      </c>
      <c r="M4" s="1" t="s">
        <v>100</v>
      </c>
    </row>
    <row r="5" spans="1:13" ht="12">
      <c r="A5" s="12" t="s">
        <v>5</v>
      </c>
      <c r="B5" s="34">
        <v>41778</v>
      </c>
      <c r="C5" s="20">
        <v>58406</v>
      </c>
      <c r="D5" s="14">
        <f aca="true" t="shared" si="0" ref="D5:D28">C5/B5*100</f>
        <v>139.80085212312702</v>
      </c>
      <c r="E5" s="35">
        <v>819247</v>
      </c>
      <c r="F5" s="41">
        <f>E5/C5</f>
        <v>14.026760949217547</v>
      </c>
      <c r="G5" s="42"/>
      <c r="H5" s="12" t="s">
        <v>6</v>
      </c>
      <c r="I5" s="34">
        <v>560012</v>
      </c>
      <c r="J5" s="4">
        <v>577513</v>
      </c>
      <c r="K5" s="14">
        <f>J5/I5*100</f>
        <v>103.12511160475132</v>
      </c>
      <c r="L5" s="35">
        <v>578039</v>
      </c>
      <c r="M5" s="2">
        <f>L5/J5</f>
        <v>1.0009108020079203</v>
      </c>
    </row>
    <row r="6" spans="1:13" ht="12">
      <c r="A6" s="12" t="s">
        <v>7</v>
      </c>
      <c r="B6" s="34">
        <v>98399</v>
      </c>
      <c r="C6" s="20">
        <v>141183</v>
      </c>
      <c r="D6" s="14">
        <f t="shared" si="0"/>
        <v>143.48011666785231</v>
      </c>
      <c r="E6" s="35">
        <v>605926</v>
      </c>
      <c r="F6" s="41">
        <f aca="true" t="shared" si="1" ref="F6:F28">E6/C6</f>
        <v>4.291777338631421</v>
      </c>
      <c r="G6" s="42"/>
      <c r="H6" s="12" t="s">
        <v>8</v>
      </c>
      <c r="I6" s="34">
        <v>172566</v>
      </c>
      <c r="J6" s="4">
        <v>176295</v>
      </c>
      <c r="K6" s="14">
        <f aca="true" t="shared" si="2" ref="K6:K31">J6/I6*100</f>
        <v>102.16091234658045</v>
      </c>
      <c r="L6" s="35">
        <v>203252</v>
      </c>
      <c r="M6" s="2">
        <f aca="true" t="shared" si="3" ref="M6:M31">L6/J6</f>
        <v>1.1529084772682152</v>
      </c>
    </row>
    <row r="7" spans="1:13" ht="12">
      <c r="A7" s="12" t="s">
        <v>9</v>
      </c>
      <c r="B7" s="34">
        <v>185861</v>
      </c>
      <c r="C7" s="20">
        <v>243283</v>
      </c>
      <c r="D7" s="14">
        <f t="shared" si="0"/>
        <v>130.89513130780531</v>
      </c>
      <c r="E7" s="35">
        <v>886173</v>
      </c>
      <c r="F7" s="41">
        <f t="shared" si="1"/>
        <v>3.6425603104203748</v>
      </c>
      <c r="G7" s="42"/>
      <c r="H7" s="12" t="s">
        <v>10</v>
      </c>
      <c r="I7" s="34">
        <v>137525</v>
      </c>
      <c r="J7" s="4">
        <v>144730</v>
      </c>
      <c r="K7" s="14">
        <f t="shared" si="2"/>
        <v>105.23904744591891</v>
      </c>
      <c r="L7" s="35">
        <v>153267</v>
      </c>
      <c r="M7" s="2">
        <f t="shared" si="3"/>
        <v>1.0589856975057004</v>
      </c>
    </row>
    <row r="8" spans="1:13" ht="12">
      <c r="A8" s="12" t="s">
        <v>11</v>
      </c>
      <c r="B8" s="34">
        <v>305716</v>
      </c>
      <c r="C8" s="20">
        <v>333560</v>
      </c>
      <c r="D8" s="14">
        <f t="shared" si="0"/>
        <v>109.1077993955174</v>
      </c>
      <c r="E8" s="35">
        <v>750120</v>
      </c>
      <c r="F8" s="41">
        <f t="shared" si="1"/>
        <v>2.2488307950593596</v>
      </c>
      <c r="G8" s="42"/>
      <c r="H8" s="12" t="s">
        <v>12</v>
      </c>
      <c r="I8" s="34">
        <v>177016</v>
      </c>
      <c r="J8" s="4">
        <v>186936</v>
      </c>
      <c r="K8" s="14">
        <f t="shared" si="2"/>
        <v>105.6040131965472</v>
      </c>
      <c r="L8" s="35">
        <v>166284</v>
      </c>
      <c r="M8" s="2">
        <f t="shared" si="3"/>
        <v>0.8895236872512517</v>
      </c>
    </row>
    <row r="9" spans="1:13" ht="12">
      <c r="A9" s="12" t="s">
        <v>13</v>
      </c>
      <c r="B9" s="34">
        <v>189632</v>
      </c>
      <c r="C9" s="20">
        <v>219724</v>
      </c>
      <c r="D9" s="14">
        <f t="shared" si="0"/>
        <v>115.86862976712791</v>
      </c>
      <c r="E9" s="35">
        <v>345423</v>
      </c>
      <c r="F9" s="41">
        <f t="shared" si="1"/>
        <v>1.5720767872421766</v>
      </c>
      <c r="G9" s="42"/>
      <c r="H9" s="12" t="s">
        <v>14</v>
      </c>
      <c r="I9" s="34">
        <v>142354</v>
      </c>
      <c r="J9" s="4">
        <v>137381</v>
      </c>
      <c r="K9" s="14">
        <f t="shared" si="2"/>
        <v>96.50659623192885</v>
      </c>
      <c r="L9" s="35">
        <v>127303</v>
      </c>
      <c r="M9" s="2">
        <f t="shared" si="3"/>
        <v>0.926641966501918</v>
      </c>
    </row>
    <row r="10" spans="1:13" ht="12">
      <c r="A10" s="12" t="s">
        <v>15</v>
      </c>
      <c r="B10" s="34">
        <v>165186</v>
      </c>
      <c r="C10" s="20">
        <v>198073</v>
      </c>
      <c r="D10" s="14">
        <f t="shared" si="0"/>
        <v>119.90907219740173</v>
      </c>
      <c r="E10" s="35">
        <v>294756</v>
      </c>
      <c r="F10" s="41">
        <f t="shared" si="1"/>
        <v>1.4881180170947075</v>
      </c>
      <c r="G10" s="42"/>
      <c r="H10" s="12" t="s">
        <v>16</v>
      </c>
      <c r="I10" s="34">
        <v>245623</v>
      </c>
      <c r="J10" s="4">
        <v>260274</v>
      </c>
      <c r="K10" s="14">
        <f t="shared" si="2"/>
        <v>105.96483228362166</v>
      </c>
      <c r="L10" s="35">
        <v>246380</v>
      </c>
      <c r="M10" s="2">
        <f t="shared" si="3"/>
        <v>0.9466177950928637</v>
      </c>
    </row>
    <row r="11" spans="1:13" ht="12">
      <c r="A11" s="12" t="s">
        <v>17</v>
      </c>
      <c r="B11" s="34">
        <v>231173</v>
      </c>
      <c r="C11" s="20">
        <v>256274</v>
      </c>
      <c r="D11" s="14">
        <f t="shared" si="0"/>
        <v>110.85810194097061</v>
      </c>
      <c r="E11" s="35">
        <v>279272</v>
      </c>
      <c r="F11" s="41">
        <f t="shared" si="1"/>
        <v>1.0897398877763644</v>
      </c>
      <c r="G11" s="42"/>
      <c r="H11" s="12" t="s">
        <v>18</v>
      </c>
      <c r="I11" s="34">
        <v>110143</v>
      </c>
      <c r="J11" s="4">
        <v>111539</v>
      </c>
      <c r="K11" s="14">
        <f t="shared" si="2"/>
        <v>101.26744323288814</v>
      </c>
      <c r="L11" s="35">
        <v>100273</v>
      </c>
      <c r="M11" s="2">
        <f t="shared" si="3"/>
        <v>0.8989949703691086</v>
      </c>
    </row>
    <row r="12" spans="1:13" ht="12">
      <c r="A12" s="12" t="s">
        <v>19</v>
      </c>
      <c r="B12" s="34">
        <v>420845</v>
      </c>
      <c r="C12" s="4">
        <v>498109</v>
      </c>
      <c r="D12" s="14">
        <f t="shared" si="0"/>
        <v>118.35925340683625</v>
      </c>
      <c r="E12" s="35">
        <v>548976</v>
      </c>
      <c r="F12" s="41">
        <f t="shared" si="1"/>
        <v>1.1021202186669985</v>
      </c>
      <c r="G12" s="42"/>
      <c r="H12" s="12" t="s">
        <v>20</v>
      </c>
      <c r="I12" s="34">
        <v>216119</v>
      </c>
      <c r="J12" s="4">
        <v>229061</v>
      </c>
      <c r="K12" s="14">
        <f t="shared" si="2"/>
        <v>105.98836751974608</v>
      </c>
      <c r="L12" s="35">
        <v>195986</v>
      </c>
      <c r="M12" s="2">
        <f t="shared" si="3"/>
        <v>0.8556061485805091</v>
      </c>
    </row>
    <row r="13" spans="1:13" ht="12">
      <c r="A13" s="12" t="s">
        <v>21</v>
      </c>
      <c r="B13" s="34">
        <v>346357</v>
      </c>
      <c r="C13" s="4">
        <v>386855</v>
      </c>
      <c r="D13" s="14">
        <f t="shared" si="0"/>
        <v>111.69255998868219</v>
      </c>
      <c r="E13" s="35">
        <v>527019</v>
      </c>
      <c r="F13" s="41">
        <f t="shared" si="1"/>
        <v>1.3623166302619845</v>
      </c>
      <c r="G13" s="42"/>
      <c r="H13" s="12" t="s">
        <v>22</v>
      </c>
      <c r="I13" s="34">
        <v>405534</v>
      </c>
      <c r="J13" s="4">
        <v>432348</v>
      </c>
      <c r="K13" s="14">
        <f t="shared" si="2"/>
        <v>106.61202266641021</v>
      </c>
      <c r="L13" s="35">
        <v>388575</v>
      </c>
      <c r="M13" s="2">
        <f t="shared" si="3"/>
        <v>0.8987551694468345</v>
      </c>
    </row>
    <row r="14" spans="1:13" ht="12">
      <c r="A14" s="12" t="s">
        <v>23</v>
      </c>
      <c r="B14" s="34">
        <v>264064</v>
      </c>
      <c r="C14" s="4">
        <v>277622</v>
      </c>
      <c r="D14" s="14">
        <f t="shared" si="0"/>
        <v>105.13436136694135</v>
      </c>
      <c r="E14" s="35">
        <v>293382</v>
      </c>
      <c r="F14" s="41">
        <f t="shared" si="1"/>
        <v>1.0567678354020935</v>
      </c>
      <c r="G14" s="42"/>
      <c r="H14" s="12" t="s">
        <v>24</v>
      </c>
      <c r="I14" s="34">
        <v>114112</v>
      </c>
      <c r="J14" s="4">
        <v>121396</v>
      </c>
      <c r="K14" s="14">
        <f t="shared" si="2"/>
        <v>106.38320246775099</v>
      </c>
      <c r="L14" s="35">
        <v>102683</v>
      </c>
      <c r="M14" s="2">
        <f t="shared" si="3"/>
        <v>0.8458515931332169</v>
      </c>
    </row>
    <row r="15" spans="1:13" ht="12">
      <c r="A15" s="12" t="s">
        <v>25</v>
      </c>
      <c r="B15" s="34">
        <v>665674</v>
      </c>
      <c r="C15" s="4">
        <v>717082</v>
      </c>
      <c r="D15" s="14">
        <f t="shared" si="0"/>
        <v>107.72269909895836</v>
      </c>
      <c r="E15" s="35">
        <v>684451</v>
      </c>
      <c r="F15" s="41">
        <f t="shared" si="1"/>
        <v>0.9544947439762816</v>
      </c>
      <c r="G15" s="42"/>
      <c r="H15" s="12" t="s">
        <v>26</v>
      </c>
      <c r="I15" s="34">
        <v>183796</v>
      </c>
      <c r="J15" s="4">
        <v>190005</v>
      </c>
      <c r="K15" s="14">
        <f t="shared" si="2"/>
        <v>103.37820191951947</v>
      </c>
      <c r="L15" s="35">
        <v>166106</v>
      </c>
      <c r="M15" s="2">
        <f t="shared" si="3"/>
        <v>0.8742190994973816</v>
      </c>
    </row>
    <row r="16" spans="1:13" ht="12">
      <c r="A16" s="12" t="s">
        <v>27</v>
      </c>
      <c r="B16" s="34">
        <v>841165</v>
      </c>
      <c r="C16" s="4">
        <v>903346</v>
      </c>
      <c r="D16" s="14">
        <f t="shared" si="0"/>
        <v>107.39224765652399</v>
      </c>
      <c r="E16" s="35">
        <v>812810</v>
      </c>
      <c r="F16" s="41">
        <f t="shared" si="1"/>
        <v>0.8997770510967005</v>
      </c>
      <c r="G16" s="42"/>
      <c r="H16" s="12" t="s">
        <v>28</v>
      </c>
      <c r="I16" s="34">
        <v>176538</v>
      </c>
      <c r="J16" s="4">
        <v>186283</v>
      </c>
      <c r="K16" s="14">
        <f t="shared" si="2"/>
        <v>105.52005800450894</v>
      </c>
      <c r="L16" s="35">
        <v>158452</v>
      </c>
      <c r="M16" s="2">
        <f t="shared" si="3"/>
        <v>0.8505982832571947</v>
      </c>
    </row>
    <row r="17" spans="1:13" ht="12">
      <c r="A17" s="12" t="s">
        <v>29</v>
      </c>
      <c r="B17" s="34">
        <v>203334</v>
      </c>
      <c r="C17" s="4">
        <v>224533</v>
      </c>
      <c r="D17" s="14">
        <f t="shared" si="0"/>
        <v>110.42570352228354</v>
      </c>
      <c r="E17" s="35">
        <v>520698</v>
      </c>
      <c r="F17" s="41">
        <f t="shared" si="1"/>
        <v>2.3190266018803474</v>
      </c>
      <c r="G17" s="42"/>
      <c r="H17" s="12" t="s">
        <v>30</v>
      </c>
      <c r="I17" s="34">
        <v>144929</v>
      </c>
      <c r="J17" s="4">
        <v>149956</v>
      </c>
      <c r="K17" s="14">
        <f t="shared" si="2"/>
        <v>103.46859496719082</v>
      </c>
      <c r="L17" s="35">
        <v>125378</v>
      </c>
      <c r="M17" s="2">
        <f t="shared" si="3"/>
        <v>0.8360985889194164</v>
      </c>
    </row>
    <row r="18" spans="1:13" ht="12">
      <c r="A18" s="12" t="s">
        <v>31</v>
      </c>
      <c r="B18" s="34">
        <v>310627</v>
      </c>
      <c r="C18" s="4">
        <v>328215</v>
      </c>
      <c r="D18" s="14">
        <f t="shared" si="0"/>
        <v>105.66209634062717</v>
      </c>
      <c r="E18" s="35">
        <v>289176</v>
      </c>
      <c r="F18" s="41">
        <f t="shared" si="1"/>
        <v>0.8810566244687171</v>
      </c>
      <c r="G18" s="42"/>
      <c r="H18" s="12" t="s">
        <v>32</v>
      </c>
      <c r="I18" s="34">
        <v>117604</v>
      </c>
      <c r="J18" s="4">
        <v>122742</v>
      </c>
      <c r="K18" s="14">
        <f t="shared" si="2"/>
        <v>104.36889901704023</v>
      </c>
      <c r="L18" s="35">
        <v>100798</v>
      </c>
      <c r="M18" s="2">
        <f t="shared" si="3"/>
        <v>0.8212184908181389</v>
      </c>
    </row>
    <row r="19" spans="1:13" ht="12">
      <c r="A19" s="12" t="s">
        <v>33</v>
      </c>
      <c r="B19" s="34">
        <v>528587</v>
      </c>
      <c r="C19" s="4">
        <v>563997</v>
      </c>
      <c r="D19" s="14">
        <f t="shared" si="0"/>
        <v>106.69899184051064</v>
      </c>
      <c r="E19" s="35">
        <v>480172</v>
      </c>
      <c r="F19" s="41">
        <f t="shared" si="1"/>
        <v>0.8513733229077459</v>
      </c>
      <c r="G19" s="42"/>
      <c r="H19" s="12" t="s">
        <v>34</v>
      </c>
      <c r="I19" s="34">
        <v>72667</v>
      </c>
      <c r="J19" s="4">
        <v>73655</v>
      </c>
      <c r="K19" s="14">
        <f t="shared" si="2"/>
        <v>101.3596267907028</v>
      </c>
      <c r="L19" s="35">
        <v>73597</v>
      </c>
      <c r="M19" s="2">
        <f t="shared" si="3"/>
        <v>0.9992125449731858</v>
      </c>
    </row>
    <row r="20" spans="1:13" ht="12">
      <c r="A20" s="12" t="s">
        <v>35</v>
      </c>
      <c r="B20" s="34">
        <v>250585</v>
      </c>
      <c r="C20" s="4">
        <v>291167</v>
      </c>
      <c r="D20" s="14">
        <f t="shared" si="0"/>
        <v>116.19490392481593</v>
      </c>
      <c r="E20" s="35">
        <v>422995</v>
      </c>
      <c r="F20" s="41">
        <f t="shared" si="1"/>
        <v>1.4527573523098427</v>
      </c>
      <c r="G20" s="42"/>
      <c r="H20" s="11" t="s">
        <v>36</v>
      </c>
      <c r="I20" s="34">
        <v>61074</v>
      </c>
      <c r="J20" s="4">
        <v>58395</v>
      </c>
      <c r="K20" s="14">
        <f t="shared" si="2"/>
        <v>95.61351802731113</v>
      </c>
      <c r="L20" s="35">
        <v>51582</v>
      </c>
      <c r="M20" s="2">
        <f t="shared" si="3"/>
        <v>0.8833290521448754</v>
      </c>
    </row>
    <row r="21" spans="1:13" ht="12">
      <c r="A21" s="12" t="s">
        <v>37</v>
      </c>
      <c r="B21" s="34">
        <v>330412</v>
      </c>
      <c r="C21" s="4">
        <v>341076</v>
      </c>
      <c r="D21" s="14">
        <f t="shared" si="0"/>
        <v>103.2274856845393</v>
      </c>
      <c r="E21" s="35">
        <v>321581</v>
      </c>
      <c r="F21" s="41">
        <f t="shared" si="1"/>
        <v>0.9428426509047837</v>
      </c>
      <c r="G21" s="42"/>
      <c r="H21" s="11" t="s">
        <v>38</v>
      </c>
      <c r="I21" s="34">
        <v>78319</v>
      </c>
      <c r="J21" s="4">
        <v>80249</v>
      </c>
      <c r="K21" s="14">
        <f t="shared" si="2"/>
        <v>102.46428069817031</v>
      </c>
      <c r="L21" s="35">
        <v>58983</v>
      </c>
      <c r="M21" s="2">
        <f t="shared" si="3"/>
        <v>0.734999813081783</v>
      </c>
    </row>
    <row r="22" spans="1:13" ht="12">
      <c r="A22" s="12" t="s">
        <v>39</v>
      </c>
      <c r="B22" s="34">
        <v>191207</v>
      </c>
      <c r="C22" s="4">
        <v>212264</v>
      </c>
      <c r="D22" s="14">
        <f t="shared" si="0"/>
        <v>111.01267213020445</v>
      </c>
      <c r="E22" s="35">
        <v>191626</v>
      </c>
      <c r="F22" s="41">
        <f t="shared" si="1"/>
        <v>0.9027720197489918</v>
      </c>
      <c r="G22" s="42"/>
      <c r="H22" s="11" t="s">
        <v>40</v>
      </c>
      <c r="I22" s="34">
        <v>79353</v>
      </c>
      <c r="J22" s="4">
        <v>85157</v>
      </c>
      <c r="K22" s="14">
        <f t="shared" si="2"/>
        <v>107.31415321411919</v>
      </c>
      <c r="L22" s="35">
        <v>65959</v>
      </c>
      <c r="M22" s="2">
        <f t="shared" si="3"/>
        <v>0.7745575818781779</v>
      </c>
    </row>
    <row r="23" spans="1:13" ht="12">
      <c r="A23" s="12" t="s">
        <v>41</v>
      </c>
      <c r="B23" s="34">
        <v>523083</v>
      </c>
      <c r="C23" s="4">
        <v>561916</v>
      </c>
      <c r="D23" s="14">
        <f t="shared" si="0"/>
        <v>107.42386963445571</v>
      </c>
      <c r="E23" s="35">
        <v>493747</v>
      </c>
      <c r="F23" s="41">
        <f t="shared" si="1"/>
        <v>0.8786847144413044</v>
      </c>
      <c r="G23" s="42"/>
      <c r="H23" s="11" t="s">
        <v>42</v>
      </c>
      <c r="I23" s="34">
        <v>73529</v>
      </c>
      <c r="J23" s="4">
        <v>74864</v>
      </c>
      <c r="K23" s="14">
        <f t="shared" si="2"/>
        <v>101.81561016741693</v>
      </c>
      <c r="L23" s="35">
        <v>61802</v>
      </c>
      <c r="M23" s="2">
        <f t="shared" si="3"/>
        <v>0.8255236161572985</v>
      </c>
    </row>
    <row r="24" spans="1:13" ht="12">
      <c r="A24" s="12" t="s">
        <v>43</v>
      </c>
      <c r="B24" s="34">
        <v>692339</v>
      </c>
      <c r="C24" s="4">
        <v>721722</v>
      </c>
      <c r="D24" s="14">
        <f t="shared" si="0"/>
        <v>104.24401918713231</v>
      </c>
      <c r="E24" s="35">
        <v>588243</v>
      </c>
      <c r="F24" s="41">
        <f t="shared" si="1"/>
        <v>0.8150548272049348</v>
      </c>
      <c r="G24" s="42"/>
      <c r="H24" s="11" t="s">
        <v>44</v>
      </c>
      <c r="I24" s="34">
        <v>115330</v>
      </c>
      <c r="J24" s="4">
        <v>116632</v>
      </c>
      <c r="K24" s="14">
        <f t="shared" si="2"/>
        <v>101.1289343622648</v>
      </c>
      <c r="L24" s="35">
        <v>93335</v>
      </c>
      <c r="M24" s="2">
        <f t="shared" si="3"/>
        <v>0.8002520749022567</v>
      </c>
    </row>
    <row r="25" spans="1:13" ht="12">
      <c r="A25" s="12" t="s">
        <v>45</v>
      </c>
      <c r="B25" s="34">
        <v>624807</v>
      </c>
      <c r="C25" s="4">
        <v>670122</v>
      </c>
      <c r="D25" s="14">
        <f t="shared" si="0"/>
        <v>107.25263961511315</v>
      </c>
      <c r="E25" s="35">
        <v>608632</v>
      </c>
      <c r="F25" s="41">
        <f t="shared" si="1"/>
        <v>0.9082405890270727</v>
      </c>
      <c r="G25" s="42"/>
      <c r="H25" s="11" t="s">
        <v>46</v>
      </c>
      <c r="I25" s="34">
        <v>66553</v>
      </c>
      <c r="J25" s="4">
        <v>71229</v>
      </c>
      <c r="K25" s="14">
        <f t="shared" si="2"/>
        <v>107.02597929469746</v>
      </c>
      <c r="L25" s="35">
        <v>64590</v>
      </c>
      <c r="M25" s="2">
        <f t="shared" si="3"/>
        <v>0.9067935812660574</v>
      </c>
    </row>
    <row r="26" spans="1:13" ht="12">
      <c r="A26" s="12" t="s">
        <v>47</v>
      </c>
      <c r="B26" s="34">
        <v>424878</v>
      </c>
      <c r="C26" s="4">
        <v>442913</v>
      </c>
      <c r="D26" s="14">
        <f t="shared" si="0"/>
        <v>104.24474790410423</v>
      </c>
      <c r="E26" s="35">
        <v>376235</v>
      </c>
      <c r="F26" s="41">
        <f t="shared" si="1"/>
        <v>0.849455762192575</v>
      </c>
      <c r="G26" s="42"/>
      <c r="H26" s="11" t="s">
        <v>48</v>
      </c>
      <c r="I26" s="34">
        <v>145877</v>
      </c>
      <c r="J26" s="4">
        <v>146631</v>
      </c>
      <c r="K26" s="14">
        <f t="shared" si="2"/>
        <v>100.51687380464365</v>
      </c>
      <c r="L26" s="35">
        <v>145569</v>
      </c>
      <c r="M26" s="2">
        <f t="shared" si="3"/>
        <v>0.9927573296233402</v>
      </c>
    </row>
    <row r="27" spans="1:13" ht="12">
      <c r="A27" s="12" t="s">
        <v>49</v>
      </c>
      <c r="B27" s="34">
        <v>653944</v>
      </c>
      <c r="C27" s="4">
        <v>681298</v>
      </c>
      <c r="D27" s="14">
        <f t="shared" si="0"/>
        <v>104.18292697845688</v>
      </c>
      <c r="E27" s="35">
        <v>570877</v>
      </c>
      <c r="F27" s="41">
        <f t="shared" si="1"/>
        <v>0.837925547998086</v>
      </c>
      <c r="G27" s="42"/>
      <c r="H27" s="11" t="s">
        <v>50</v>
      </c>
      <c r="I27" s="34">
        <v>76492</v>
      </c>
      <c r="J27" s="4">
        <v>87636</v>
      </c>
      <c r="K27" s="14">
        <f t="shared" si="2"/>
        <v>114.56884380065888</v>
      </c>
      <c r="L27" s="35">
        <v>67517</v>
      </c>
      <c r="M27" s="2">
        <f t="shared" si="3"/>
        <v>0.7704253959559998</v>
      </c>
    </row>
    <row r="28" spans="1:13" ht="12">
      <c r="A28" s="12" t="s">
        <v>63</v>
      </c>
      <c r="B28" s="36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11286704</v>
      </c>
      <c r="F28" s="41">
        <f t="shared" si="1"/>
        <v>1.2171918979719047</v>
      </c>
      <c r="G28" s="42"/>
      <c r="H28" s="11" t="s">
        <v>51</v>
      </c>
      <c r="I28" s="34">
        <v>56514</v>
      </c>
      <c r="J28" s="4">
        <v>55833</v>
      </c>
      <c r="K28" s="14">
        <f t="shared" si="2"/>
        <v>98.79498885231978</v>
      </c>
      <c r="L28" s="35">
        <v>53221</v>
      </c>
      <c r="M28" s="2">
        <f t="shared" si="3"/>
        <v>0.9532176311500368</v>
      </c>
    </row>
    <row r="29" spans="8:13" ht="12">
      <c r="H29" s="11" t="s">
        <v>53</v>
      </c>
      <c r="I29" s="34">
        <v>79587</v>
      </c>
      <c r="J29" s="4">
        <v>80954</v>
      </c>
      <c r="K29" s="14">
        <f t="shared" si="2"/>
        <v>101.71761719878876</v>
      </c>
      <c r="L29" s="35">
        <v>70137</v>
      </c>
      <c r="M29" s="2">
        <f t="shared" si="3"/>
        <v>0.8663809076759641</v>
      </c>
    </row>
    <row r="30" spans="1:13" ht="12">
      <c r="A30" s="17" t="s">
        <v>64</v>
      </c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5">
        <v>157250</v>
      </c>
      <c r="M30" s="2">
        <f t="shared" si="3"/>
        <v>0.7862028278303301</v>
      </c>
    </row>
    <row r="31" spans="1:13" ht="12">
      <c r="A31" s="17" t="s">
        <v>107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3604881</v>
      </c>
      <c r="M31" s="2">
        <f t="shared" si="3"/>
        <v>0.8670360530542564</v>
      </c>
    </row>
    <row r="42" ht="12">
      <c r="H42" s="37"/>
    </row>
    <row r="43" ht="12">
      <c r="H43" s="37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5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4.25">
      <c r="A1" s="24" t="s">
        <v>92</v>
      </c>
    </row>
    <row r="2" ht="12">
      <c r="A2" s="16"/>
    </row>
    <row r="3" spans="1:17" ht="24">
      <c r="A3" s="103"/>
      <c r="B3" s="56" t="s">
        <v>59</v>
      </c>
      <c r="C3" s="56" t="s">
        <v>66</v>
      </c>
      <c r="D3" s="56" t="s">
        <v>67</v>
      </c>
      <c r="E3" s="56" t="s">
        <v>68</v>
      </c>
      <c r="F3" s="56" t="s">
        <v>79</v>
      </c>
      <c r="G3" s="104" t="s">
        <v>97</v>
      </c>
      <c r="H3" s="56" t="s">
        <v>69</v>
      </c>
      <c r="I3" s="56" t="s">
        <v>70</v>
      </c>
      <c r="J3" s="57" t="s">
        <v>76</v>
      </c>
      <c r="K3" s="57" t="s">
        <v>77</v>
      </c>
      <c r="L3" s="57" t="s">
        <v>82</v>
      </c>
      <c r="M3" s="59" t="s">
        <v>83</v>
      </c>
      <c r="N3" s="59" t="s">
        <v>84</v>
      </c>
      <c r="O3" s="59" t="s">
        <v>91</v>
      </c>
      <c r="P3" s="61"/>
      <c r="Q3" s="54"/>
    </row>
    <row r="4" spans="1:17" ht="12">
      <c r="A4" s="103"/>
      <c r="B4" s="56" t="s">
        <v>110</v>
      </c>
      <c r="C4" s="56" t="s">
        <v>110</v>
      </c>
      <c r="D4" s="56" t="s">
        <v>112</v>
      </c>
      <c r="E4" s="56" t="s">
        <v>112</v>
      </c>
      <c r="F4" s="56" t="s">
        <v>112</v>
      </c>
      <c r="G4" s="104"/>
      <c r="H4" s="56" t="s">
        <v>110</v>
      </c>
      <c r="I4" s="56" t="s">
        <v>110</v>
      </c>
      <c r="J4" s="57">
        <v>2015</v>
      </c>
      <c r="K4" s="57">
        <v>2015</v>
      </c>
      <c r="L4" s="57">
        <v>2015</v>
      </c>
      <c r="M4" s="57">
        <v>2015</v>
      </c>
      <c r="N4" s="57">
        <v>2015</v>
      </c>
      <c r="O4" s="57">
        <v>2015</v>
      </c>
      <c r="P4" s="61"/>
      <c r="Q4" s="54"/>
    </row>
    <row r="5" spans="1:17" ht="12">
      <c r="A5" s="10" t="s">
        <v>78</v>
      </c>
      <c r="B5" s="72">
        <v>61269</v>
      </c>
      <c r="C5" s="75">
        <v>7964</v>
      </c>
      <c r="D5" s="73">
        <v>4574</v>
      </c>
      <c r="E5" s="73">
        <v>6041</v>
      </c>
      <c r="F5" s="6">
        <f>D5+E5</f>
        <v>10615</v>
      </c>
      <c r="G5" s="9">
        <f>F5/B5*100</f>
        <v>17.325237885390653</v>
      </c>
      <c r="H5" s="75">
        <v>10900</v>
      </c>
      <c r="I5" s="55">
        <f>H5/B5*100</f>
        <v>17.79039971274217</v>
      </c>
      <c r="J5" s="4">
        <v>2091</v>
      </c>
      <c r="K5" s="52">
        <v>3.580111632366538</v>
      </c>
      <c r="L5" s="4">
        <v>339</v>
      </c>
      <c r="M5" s="52">
        <v>0.580419819881519</v>
      </c>
      <c r="N5" s="60">
        <v>865</v>
      </c>
      <c r="O5" s="52">
        <v>1.4810122247714277</v>
      </c>
      <c r="P5" s="33"/>
      <c r="Q5" s="54"/>
    </row>
    <row r="6" spans="1:17" ht="12">
      <c r="A6" s="10" t="s">
        <v>7</v>
      </c>
      <c r="B6" s="72">
        <v>156823</v>
      </c>
      <c r="C6" s="75">
        <v>20454</v>
      </c>
      <c r="D6" s="73">
        <v>6240</v>
      </c>
      <c r="E6" s="73">
        <v>1816</v>
      </c>
      <c r="F6" s="6">
        <f aca="true" t="shared" si="0" ref="F6:F28">D6+E6</f>
        <v>8056</v>
      </c>
      <c r="G6" s="9">
        <f aca="true" t="shared" si="1" ref="G6:G28">F6/B6*100</f>
        <v>5.137001587777303</v>
      </c>
      <c r="H6" s="75">
        <v>24239</v>
      </c>
      <c r="I6" s="55">
        <f aca="true" t="shared" si="2" ref="I6:I28">H6/B6*100</f>
        <v>15.456278734624384</v>
      </c>
      <c r="J6" s="4">
        <v>4691</v>
      </c>
      <c r="K6" s="52">
        <v>3.322637994659414</v>
      </c>
      <c r="L6" s="4">
        <v>391</v>
      </c>
      <c r="M6" s="52">
        <v>0.27694552460282046</v>
      </c>
      <c r="N6" s="60">
        <v>620</v>
      </c>
      <c r="O6" s="52">
        <v>0.4391463561476948</v>
      </c>
      <c r="P6" s="33"/>
      <c r="Q6" s="54"/>
    </row>
    <row r="7" spans="1:17" ht="12">
      <c r="A7" s="10" t="s">
        <v>9</v>
      </c>
      <c r="B7" s="72">
        <v>253639</v>
      </c>
      <c r="C7" s="75">
        <v>33872</v>
      </c>
      <c r="D7" s="73">
        <v>9723</v>
      </c>
      <c r="E7" s="73">
        <v>9272</v>
      </c>
      <c r="F7" s="6">
        <f t="shared" si="0"/>
        <v>18995</v>
      </c>
      <c r="G7" s="9">
        <f t="shared" si="1"/>
        <v>7.488990257807355</v>
      </c>
      <c r="H7" s="75">
        <v>43622</v>
      </c>
      <c r="I7" s="55">
        <f t="shared" si="2"/>
        <v>17.198459227484733</v>
      </c>
      <c r="J7" s="4">
        <v>17118</v>
      </c>
      <c r="K7" s="52">
        <v>7.036249964033655</v>
      </c>
      <c r="L7" s="4">
        <v>3045</v>
      </c>
      <c r="M7" s="52">
        <v>1.2516287615657486</v>
      </c>
      <c r="N7" s="60">
        <v>3486</v>
      </c>
      <c r="O7" s="52">
        <v>1.432899133930443</v>
      </c>
      <c r="P7" s="33"/>
      <c r="Q7" s="54"/>
    </row>
    <row r="8" spans="1:17" ht="12">
      <c r="A8" s="10" t="s">
        <v>11</v>
      </c>
      <c r="B8" s="72">
        <v>342297</v>
      </c>
      <c r="C8" s="75">
        <v>30213</v>
      </c>
      <c r="D8" s="73">
        <v>9610</v>
      </c>
      <c r="E8" s="73">
        <v>6211</v>
      </c>
      <c r="F8" s="6">
        <f t="shared" si="0"/>
        <v>15821</v>
      </c>
      <c r="G8" s="9">
        <f t="shared" si="1"/>
        <v>4.622009541421631</v>
      </c>
      <c r="H8" s="75">
        <v>67506</v>
      </c>
      <c r="I8" s="55">
        <f t="shared" si="2"/>
        <v>19.72146995153332</v>
      </c>
      <c r="J8" s="4">
        <v>30506</v>
      </c>
      <c r="K8" s="52">
        <v>9.145581004916657</v>
      </c>
      <c r="L8" s="4">
        <v>8744</v>
      </c>
      <c r="M8" s="52">
        <v>2.621417436143423</v>
      </c>
      <c r="N8" s="60">
        <v>10538</v>
      </c>
      <c r="O8" s="52">
        <v>3.1592517088379903</v>
      </c>
      <c r="P8" s="33"/>
      <c r="Q8" s="54"/>
    </row>
    <row r="9" spans="1:17" ht="12">
      <c r="A9" s="10" t="s">
        <v>13</v>
      </c>
      <c r="B9" s="72">
        <v>217419</v>
      </c>
      <c r="C9" s="75">
        <v>26319</v>
      </c>
      <c r="D9" s="73">
        <v>11022</v>
      </c>
      <c r="E9" s="73">
        <v>7925</v>
      </c>
      <c r="F9" s="6">
        <f t="shared" si="0"/>
        <v>18947</v>
      </c>
      <c r="G9" s="9">
        <f t="shared" si="1"/>
        <v>8.714509771455118</v>
      </c>
      <c r="H9" s="75">
        <v>42830</v>
      </c>
      <c r="I9" s="55">
        <f t="shared" si="2"/>
        <v>19.69929031041445</v>
      </c>
      <c r="J9" s="4">
        <v>6634</v>
      </c>
      <c r="K9" s="52">
        <v>3.019242322186015</v>
      </c>
      <c r="L9" s="4">
        <v>1518</v>
      </c>
      <c r="M9" s="52">
        <v>0.6908667237079245</v>
      </c>
      <c r="N9" s="60">
        <v>2761</v>
      </c>
      <c r="O9" s="52">
        <v>1.2565764322513697</v>
      </c>
      <c r="P9" s="33"/>
      <c r="Q9" s="54"/>
    </row>
    <row r="10" spans="1:17" ht="12">
      <c r="A10" s="10" t="s">
        <v>15</v>
      </c>
      <c r="B10" s="72">
        <v>196134</v>
      </c>
      <c r="C10" s="75">
        <v>18058</v>
      </c>
      <c r="D10" s="74">
        <v>6684</v>
      </c>
      <c r="E10" s="74">
        <v>2877</v>
      </c>
      <c r="F10" s="6">
        <f t="shared" si="0"/>
        <v>9561</v>
      </c>
      <c r="G10" s="9">
        <f t="shared" si="1"/>
        <v>4.87472850194255</v>
      </c>
      <c r="H10" s="75">
        <v>45981</v>
      </c>
      <c r="I10" s="55">
        <f t="shared" si="2"/>
        <v>23.44366606503717</v>
      </c>
      <c r="J10" s="4">
        <v>13795</v>
      </c>
      <c r="K10" s="52">
        <v>6.964603959146376</v>
      </c>
      <c r="L10" s="4">
        <v>3249</v>
      </c>
      <c r="M10" s="52">
        <v>1.6403043322411432</v>
      </c>
      <c r="N10" s="60">
        <v>6418</v>
      </c>
      <c r="O10" s="52">
        <v>3.240219515027288</v>
      </c>
      <c r="P10" s="33"/>
      <c r="Q10" s="54"/>
    </row>
    <row r="11" spans="1:17" ht="12">
      <c r="A11" s="10" t="s">
        <v>17</v>
      </c>
      <c r="B11" s="72">
        <v>268898</v>
      </c>
      <c r="C11" s="75">
        <v>28395</v>
      </c>
      <c r="D11" s="73">
        <v>9829</v>
      </c>
      <c r="E11" s="73">
        <v>5386</v>
      </c>
      <c r="F11" s="6">
        <f t="shared" si="0"/>
        <v>15215</v>
      </c>
      <c r="G11" s="9">
        <f t="shared" si="1"/>
        <v>5.658279347559297</v>
      </c>
      <c r="H11" s="75">
        <v>60713</v>
      </c>
      <c r="I11" s="55">
        <f t="shared" si="2"/>
        <v>22.57844982112176</v>
      </c>
      <c r="J11" s="4">
        <v>8624</v>
      </c>
      <c r="K11" s="52">
        <v>3.3651482397746157</v>
      </c>
      <c r="L11" s="4">
        <v>1668</v>
      </c>
      <c r="M11" s="52">
        <v>0.6508658701233836</v>
      </c>
      <c r="N11" s="60">
        <v>4123</v>
      </c>
      <c r="O11" s="52">
        <v>1.6088249295675723</v>
      </c>
      <c r="P11" s="33"/>
      <c r="Q11" s="54"/>
    </row>
    <row r="12" spans="1:16" ht="12">
      <c r="A12" s="10" t="s">
        <v>19</v>
      </c>
      <c r="B12" s="72">
        <v>513197</v>
      </c>
      <c r="C12" s="75">
        <v>66197</v>
      </c>
      <c r="D12" s="73">
        <v>23656</v>
      </c>
      <c r="E12" s="73">
        <v>9212</v>
      </c>
      <c r="F12" s="6">
        <f t="shared" si="0"/>
        <v>32868</v>
      </c>
      <c r="G12" s="9">
        <f t="shared" si="1"/>
        <v>6.4045580936755275</v>
      </c>
      <c r="H12" s="75">
        <v>110455</v>
      </c>
      <c r="I12" s="55">
        <f t="shared" si="2"/>
        <v>21.522923945385493</v>
      </c>
      <c r="J12" s="4">
        <v>21373</v>
      </c>
      <c r="K12" s="52">
        <v>4.290827911160007</v>
      </c>
      <c r="L12" s="4">
        <v>4149</v>
      </c>
      <c r="M12" s="52">
        <v>0.8329502177234301</v>
      </c>
      <c r="N12" s="60">
        <v>10835</v>
      </c>
      <c r="O12" s="52">
        <v>2.1752267074074148</v>
      </c>
      <c r="P12" s="33"/>
    </row>
    <row r="13" spans="1:16" ht="12">
      <c r="A13" s="10" t="s">
        <v>21</v>
      </c>
      <c r="B13" s="72">
        <v>387622</v>
      </c>
      <c r="C13" s="75">
        <v>44393</v>
      </c>
      <c r="D13" s="73">
        <v>11788</v>
      </c>
      <c r="E13" s="73">
        <v>5764</v>
      </c>
      <c r="F13" s="6">
        <f t="shared" si="0"/>
        <v>17552</v>
      </c>
      <c r="G13" s="9">
        <f t="shared" si="1"/>
        <v>4.5281227587701425</v>
      </c>
      <c r="H13" s="75">
        <v>81446</v>
      </c>
      <c r="I13" s="55">
        <f t="shared" si="2"/>
        <v>21.01170728183643</v>
      </c>
      <c r="J13" s="4">
        <v>9259</v>
      </c>
      <c r="K13" s="52">
        <v>2.393403213090176</v>
      </c>
      <c r="L13" s="4">
        <v>1873</v>
      </c>
      <c r="M13" s="52">
        <v>0.48416073205723076</v>
      </c>
      <c r="N13" s="60">
        <v>3451</v>
      </c>
      <c r="O13" s="52">
        <v>0.8920655025784855</v>
      </c>
      <c r="P13" s="33"/>
    </row>
    <row r="14" spans="1:16" ht="12">
      <c r="A14" s="10" t="s">
        <v>23</v>
      </c>
      <c r="B14" s="72">
        <v>276784</v>
      </c>
      <c r="C14" s="75">
        <v>30261</v>
      </c>
      <c r="D14" s="73">
        <v>10155</v>
      </c>
      <c r="E14" s="73">
        <v>3665</v>
      </c>
      <c r="F14" s="6">
        <f t="shared" si="0"/>
        <v>13820</v>
      </c>
      <c r="G14" s="9">
        <f t="shared" si="1"/>
        <v>4.993063182842939</v>
      </c>
      <c r="H14" s="75">
        <v>54859</v>
      </c>
      <c r="I14" s="55">
        <f t="shared" si="2"/>
        <v>19.82014856350078</v>
      </c>
      <c r="J14" s="4">
        <v>6919</v>
      </c>
      <c r="K14" s="52">
        <v>2.492237646872366</v>
      </c>
      <c r="L14" s="4">
        <v>660</v>
      </c>
      <c r="M14" s="52">
        <v>0.23773332084633061</v>
      </c>
      <c r="N14" s="60">
        <v>733</v>
      </c>
      <c r="O14" s="52">
        <v>0.2640280669399399</v>
      </c>
      <c r="P14" s="33"/>
    </row>
    <row r="15" spans="1:16" ht="12">
      <c r="A15" s="10" t="s">
        <v>25</v>
      </c>
      <c r="B15" s="72">
        <v>723341</v>
      </c>
      <c r="C15" s="75">
        <v>80089</v>
      </c>
      <c r="D15" s="74">
        <v>29520</v>
      </c>
      <c r="E15" s="74">
        <v>11509</v>
      </c>
      <c r="F15" s="6">
        <f t="shared" si="0"/>
        <v>41029</v>
      </c>
      <c r="G15" s="9">
        <f t="shared" si="1"/>
        <v>5.672151861984872</v>
      </c>
      <c r="H15" s="75">
        <v>164678</v>
      </c>
      <c r="I15" s="55">
        <f t="shared" si="2"/>
        <v>22.766302476978353</v>
      </c>
      <c r="J15" s="4">
        <v>15271</v>
      </c>
      <c r="K15" s="52">
        <v>2.129603030057929</v>
      </c>
      <c r="L15" s="4">
        <v>2183</v>
      </c>
      <c r="M15" s="52">
        <v>0.3044282243871691</v>
      </c>
      <c r="N15" s="60">
        <v>3690</v>
      </c>
      <c r="O15" s="52">
        <v>0.5145855006819304</v>
      </c>
      <c r="P15" s="33"/>
    </row>
    <row r="16" spans="1:16" ht="12">
      <c r="A16" s="10" t="s">
        <v>27</v>
      </c>
      <c r="B16" s="72">
        <v>900107</v>
      </c>
      <c r="C16" s="75">
        <v>106801</v>
      </c>
      <c r="D16" s="73">
        <v>39664</v>
      </c>
      <c r="E16" s="73">
        <v>20237</v>
      </c>
      <c r="F16" s="6">
        <f t="shared" si="0"/>
        <v>59901</v>
      </c>
      <c r="G16" s="9">
        <f t="shared" si="1"/>
        <v>6.654875475915641</v>
      </c>
      <c r="H16" s="75">
        <v>181908</v>
      </c>
      <c r="I16" s="55">
        <f t="shared" si="2"/>
        <v>20.209597303431703</v>
      </c>
      <c r="J16" s="4">
        <v>16217</v>
      </c>
      <c r="K16" s="52">
        <v>1.7952146796465582</v>
      </c>
      <c r="L16" s="4">
        <v>2740</v>
      </c>
      <c r="M16" s="52">
        <v>0.3033167800599106</v>
      </c>
      <c r="N16" s="60">
        <v>3656</v>
      </c>
      <c r="O16" s="52">
        <v>0.40471757222592447</v>
      </c>
      <c r="P16" s="33"/>
    </row>
    <row r="17" spans="1:16" ht="12">
      <c r="A17" s="10" t="s">
        <v>29</v>
      </c>
      <c r="B17" s="72">
        <v>224680</v>
      </c>
      <c r="C17" s="75">
        <v>22872</v>
      </c>
      <c r="D17" s="73">
        <v>8125</v>
      </c>
      <c r="E17" s="73">
        <v>4762</v>
      </c>
      <c r="F17" s="6">
        <f t="shared" si="0"/>
        <v>12887</v>
      </c>
      <c r="G17" s="9">
        <f t="shared" si="1"/>
        <v>5.735713014064448</v>
      </c>
      <c r="H17" s="75">
        <v>42570</v>
      </c>
      <c r="I17" s="55">
        <f t="shared" si="2"/>
        <v>18.94694676873776</v>
      </c>
      <c r="J17" s="4">
        <v>7110</v>
      </c>
      <c r="K17" s="52">
        <v>3.1665723969305177</v>
      </c>
      <c r="L17" s="4">
        <v>563</v>
      </c>
      <c r="M17" s="52">
        <v>0.2507426525276908</v>
      </c>
      <c r="N17" s="60">
        <v>699</v>
      </c>
      <c r="O17" s="52">
        <v>0.3113128137066712</v>
      </c>
      <c r="P17" s="33"/>
    </row>
    <row r="18" spans="1:16" ht="12">
      <c r="A18" s="10" t="s">
        <v>31</v>
      </c>
      <c r="B18" s="72">
        <v>328683</v>
      </c>
      <c r="C18" s="75">
        <v>28855</v>
      </c>
      <c r="D18" s="73">
        <v>10038</v>
      </c>
      <c r="E18" s="73">
        <v>5641</v>
      </c>
      <c r="F18" s="6">
        <f t="shared" si="0"/>
        <v>15679</v>
      </c>
      <c r="G18" s="9">
        <f t="shared" si="1"/>
        <v>4.7702497543225535</v>
      </c>
      <c r="H18" s="75">
        <v>67833</v>
      </c>
      <c r="I18" s="55">
        <f t="shared" si="2"/>
        <v>20.63781820173237</v>
      </c>
      <c r="J18" s="4">
        <v>10305</v>
      </c>
      <c r="K18" s="52">
        <v>3.1397102509026094</v>
      </c>
      <c r="L18" s="4">
        <v>2024</v>
      </c>
      <c r="M18" s="52">
        <v>0.6166689517541856</v>
      </c>
      <c r="N18" s="60">
        <v>4114</v>
      </c>
      <c r="O18" s="52">
        <v>1.2534466736742684</v>
      </c>
      <c r="P18" s="33"/>
    </row>
    <row r="19" spans="1:16" ht="12">
      <c r="A19" s="10" t="s">
        <v>33</v>
      </c>
      <c r="B19" s="72">
        <v>564489</v>
      </c>
      <c r="C19" s="75">
        <v>58362</v>
      </c>
      <c r="D19" s="73">
        <v>20794</v>
      </c>
      <c r="E19" s="73">
        <v>10273</v>
      </c>
      <c r="F19" s="6">
        <f t="shared" si="0"/>
        <v>31067</v>
      </c>
      <c r="G19" s="9">
        <f t="shared" si="1"/>
        <v>5.503561628304538</v>
      </c>
      <c r="H19" s="75">
        <v>118784</v>
      </c>
      <c r="I19" s="55">
        <f t="shared" si="2"/>
        <v>21.042748397222972</v>
      </c>
      <c r="J19" s="4">
        <v>9847</v>
      </c>
      <c r="K19" s="52">
        <v>1.7459312726840746</v>
      </c>
      <c r="L19" s="4">
        <v>1577</v>
      </c>
      <c r="M19" s="52">
        <v>0.27961141637278214</v>
      </c>
      <c r="N19" s="60">
        <v>3009</v>
      </c>
      <c r="O19" s="52">
        <v>0.5335134761355114</v>
      </c>
      <c r="P19" s="33"/>
    </row>
    <row r="20" spans="1:16" ht="12">
      <c r="A20" s="10" t="s">
        <v>35</v>
      </c>
      <c r="B20" s="72">
        <v>287111</v>
      </c>
      <c r="C20" s="75">
        <v>25229</v>
      </c>
      <c r="D20" s="74">
        <v>9326</v>
      </c>
      <c r="E20" s="74">
        <v>6971</v>
      </c>
      <c r="F20" s="6">
        <f t="shared" si="0"/>
        <v>16297</v>
      </c>
      <c r="G20" s="9">
        <f t="shared" si="1"/>
        <v>5.676201887075034</v>
      </c>
      <c r="H20" s="75">
        <v>57598</v>
      </c>
      <c r="I20" s="55">
        <f t="shared" si="2"/>
        <v>20.06123067385088</v>
      </c>
      <c r="J20" s="4">
        <v>22279</v>
      </c>
      <c r="K20" s="52">
        <v>7.6516226083313015</v>
      </c>
      <c r="L20" s="4">
        <v>2178</v>
      </c>
      <c r="M20" s="52">
        <v>0.7480243296802178</v>
      </c>
      <c r="N20" s="60">
        <v>11393</v>
      </c>
      <c r="O20" s="52">
        <v>3.912874741986558</v>
      </c>
      <c r="P20" s="33"/>
    </row>
    <row r="21" spans="1:16" ht="12">
      <c r="A21" s="10" t="s">
        <v>37</v>
      </c>
      <c r="B21" s="72">
        <v>348030</v>
      </c>
      <c r="C21" s="75">
        <v>35531</v>
      </c>
      <c r="D21" s="73">
        <v>13144</v>
      </c>
      <c r="E21" s="73">
        <v>6725</v>
      </c>
      <c r="F21" s="6">
        <f t="shared" si="0"/>
        <v>19869</v>
      </c>
      <c r="G21" s="9">
        <f t="shared" si="1"/>
        <v>5.708990604258254</v>
      </c>
      <c r="H21" s="75">
        <v>87982</v>
      </c>
      <c r="I21" s="55">
        <f t="shared" si="2"/>
        <v>25.280004597304828</v>
      </c>
      <c r="J21" s="4">
        <v>15152</v>
      </c>
      <c r="K21" s="52">
        <v>4.442411661916992</v>
      </c>
      <c r="L21" s="4">
        <v>2285</v>
      </c>
      <c r="M21" s="52">
        <v>0.6699386646964313</v>
      </c>
      <c r="N21" s="60">
        <v>7786</v>
      </c>
      <c r="O21" s="52">
        <v>2.2827756863572928</v>
      </c>
      <c r="P21" s="33"/>
    </row>
    <row r="22" spans="1:16" ht="12">
      <c r="A22" s="10" t="s">
        <v>39</v>
      </c>
      <c r="B22" s="72">
        <v>214644</v>
      </c>
      <c r="C22" s="75">
        <v>24713</v>
      </c>
      <c r="D22" s="73">
        <v>8686</v>
      </c>
      <c r="E22" s="73">
        <v>4260</v>
      </c>
      <c r="F22" s="6">
        <f t="shared" si="0"/>
        <v>12946</v>
      </c>
      <c r="G22" s="9">
        <f t="shared" si="1"/>
        <v>6.0313821956355635</v>
      </c>
      <c r="H22" s="75">
        <v>50216</v>
      </c>
      <c r="I22" s="55">
        <f t="shared" si="2"/>
        <v>23.395016865134828</v>
      </c>
      <c r="J22" s="4">
        <v>14576</v>
      </c>
      <c r="K22" s="52">
        <v>6.866920438698979</v>
      </c>
      <c r="L22" s="4">
        <v>5105</v>
      </c>
      <c r="M22" s="52">
        <v>2.405023932461463</v>
      </c>
      <c r="N22" s="60">
        <v>6068</v>
      </c>
      <c r="O22" s="52">
        <v>2.8587042550785813</v>
      </c>
      <c r="P22" s="33"/>
    </row>
    <row r="23" spans="1:16" ht="12">
      <c r="A23" s="10" t="s">
        <v>41</v>
      </c>
      <c r="B23" s="72">
        <v>561713</v>
      </c>
      <c r="C23" s="75">
        <v>61828</v>
      </c>
      <c r="D23" s="73">
        <v>23065</v>
      </c>
      <c r="E23" s="73">
        <v>11192</v>
      </c>
      <c r="F23" s="6">
        <f t="shared" si="0"/>
        <v>34257</v>
      </c>
      <c r="G23" s="9">
        <f t="shared" si="1"/>
        <v>6.098666044759512</v>
      </c>
      <c r="H23" s="75">
        <v>129438</v>
      </c>
      <c r="I23" s="55">
        <f t="shared" si="2"/>
        <v>23.0434403334087</v>
      </c>
      <c r="J23" s="4">
        <v>15295</v>
      </c>
      <c r="K23" s="52">
        <v>2.7219370866819954</v>
      </c>
      <c r="L23" s="4">
        <v>1467</v>
      </c>
      <c r="M23" s="52">
        <v>0.2610710497654454</v>
      </c>
      <c r="N23" s="60">
        <v>4092</v>
      </c>
      <c r="O23" s="52">
        <v>0.7282227236811196</v>
      </c>
      <c r="P23" s="33"/>
    </row>
    <row r="24" spans="1:16" ht="12">
      <c r="A24" s="10" t="s">
        <v>43</v>
      </c>
      <c r="B24" s="72">
        <v>728479</v>
      </c>
      <c r="C24" s="75">
        <v>88117</v>
      </c>
      <c r="D24" s="73">
        <v>33583</v>
      </c>
      <c r="E24" s="73">
        <v>15606</v>
      </c>
      <c r="F24" s="6">
        <f t="shared" si="0"/>
        <v>49189</v>
      </c>
      <c r="G24" s="9">
        <f t="shared" si="1"/>
        <v>6.75228798633866</v>
      </c>
      <c r="H24" s="75">
        <v>158474</v>
      </c>
      <c r="I24" s="55">
        <f t="shared" si="2"/>
        <v>21.754093117303313</v>
      </c>
      <c r="J24" s="4">
        <v>12696</v>
      </c>
      <c r="K24" s="52">
        <v>1.7591260901011745</v>
      </c>
      <c r="L24" s="4">
        <v>3509</v>
      </c>
      <c r="M24" s="52">
        <v>0.4861982868750017</v>
      </c>
      <c r="N24" s="60">
        <v>5170</v>
      </c>
      <c r="O24" s="52">
        <v>0.7163423035462407</v>
      </c>
      <c r="P24" s="33"/>
    </row>
    <row r="25" spans="1:16" ht="12">
      <c r="A25" s="10" t="s">
        <v>45</v>
      </c>
      <c r="B25" s="72">
        <v>685447</v>
      </c>
      <c r="C25" s="75">
        <v>81081</v>
      </c>
      <c r="D25" s="74">
        <v>31393</v>
      </c>
      <c r="E25" s="74">
        <v>14205</v>
      </c>
      <c r="F25" s="6">
        <f t="shared" si="0"/>
        <v>45598</v>
      </c>
      <c r="G25" s="9">
        <f t="shared" si="1"/>
        <v>6.652301344961755</v>
      </c>
      <c r="H25" s="75">
        <v>169994</v>
      </c>
      <c r="I25" s="55">
        <f t="shared" si="2"/>
        <v>24.80045867878917</v>
      </c>
      <c r="J25" s="4">
        <v>21563</v>
      </c>
      <c r="K25" s="52">
        <v>3.217772286240416</v>
      </c>
      <c r="L25" s="4">
        <v>6782</v>
      </c>
      <c r="M25" s="52">
        <v>1.0120545214155034</v>
      </c>
      <c r="N25" s="60">
        <v>8926</v>
      </c>
      <c r="O25" s="52">
        <v>1.331996263366969</v>
      </c>
      <c r="P25" s="33"/>
    </row>
    <row r="26" spans="1:16" ht="12">
      <c r="A26" s="10" t="s">
        <v>47</v>
      </c>
      <c r="B26" s="72">
        <v>460423</v>
      </c>
      <c r="C26" s="75">
        <v>54215</v>
      </c>
      <c r="D26" s="73">
        <v>20322</v>
      </c>
      <c r="E26" s="73">
        <v>9226</v>
      </c>
      <c r="F26" s="6">
        <f t="shared" si="0"/>
        <v>29548</v>
      </c>
      <c r="G26" s="9">
        <f t="shared" si="1"/>
        <v>6.417576880390423</v>
      </c>
      <c r="H26" s="75">
        <v>112775</v>
      </c>
      <c r="I26" s="55">
        <f t="shared" si="2"/>
        <v>24.493780719034454</v>
      </c>
      <c r="J26" s="4">
        <v>13139</v>
      </c>
      <c r="K26" s="52">
        <v>2.9664968063705515</v>
      </c>
      <c r="L26" s="4">
        <v>1699</v>
      </c>
      <c r="M26" s="52">
        <v>0.38359677859986047</v>
      </c>
      <c r="N26" s="60">
        <v>2823</v>
      </c>
      <c r="O26" s="52">
        <v>0.6373712218878199</v>
      </c>
      <c r="P26" s="33"/>
    </row>
    <row r="27" spans="1:16" ht="12">
      <c r="A27" s="10" t="s">
        <v>49</v>
      </c>
      <c r="B27" s="72">
        <v>695366</v>
      </c>
      <c r="C27" s="75">
        <v>91321</v>
      </c>
      <c r="D27" s="73">
        <v>34741</v>
      </c>
      <c r="E27" s="73">
        <v>16359</v>
      </c>
      <c r="F27" s="6">
        <f t="shared" si="0"/>
        <v>51100</v>
      </c>
      <c r="G27" s="9">
        <f t="shared" si="1"/>
        <v>7.348648050091606</v>
      </c>
      <c r="H27" s="75">
        <v>145784</v>
      </c>
      <c r="I27" s="55">
        <f t="shared" si="2"/>
        <v>20.965074507525532</v>
      </c>
      <c r="J27" s="4">
        <v>23997</v>
      </c>
      <c r="K27" s="52">
        <v>3.5222472398275055</v>
      </c>
      <c r="L27" s="4">
        <v>4035</v>
      </c>
      <c r="M27" s="52">
        <v>0.592251848677084</v>
      </c>
      <c r="N27" s="60">
        <v>10809</v>
      </c>
      <c r="O27" s="52">
        <v>1.5865304169394305</v>
      </c>
      <c r="P27" s="33"/>
    </row>
    <row r="28" spans="1:16" ht="12">
      <c r="A28" s="10" t="s">
        <v>63</v>
      </c>
      <c r="B28" s="8">
        <f>SUM(B5:B27)</f>
        <v>9396595</v>
      </c>
      <c r="C28" s="8">
        <f>SUM(C5:C27)</f>
        <v>1065140</v>
      </c>
      <c r="D28" s="8">
        <f>SUM(D5:D27)</f>
        <v>385682</v>
      </c>
      <c r="E28" s="7">
        <f>SUM(E5:E27)</f>
        <v>195135</v>
      </c>
      <c r="F28" s="6">
        <f t="shared" si="0"/>
        <v>580817</v>
      </c>
      <c r="G28" s="9">
        <f t="shared" si="1"/>
        <v>6.181143275835555</v>
      </c>
      <c r="H28" s="5">
        <f>SUM(H5:H27)</f>
        <v>2030585</v>
      </c>
      <c r="I28" s="55">
        <f t="shared" si="2"/>
        <v>21.609795888829943</v>
      </c>
      <c r="J28" s="5">
        <f>SUM(J5:J27)</f>
        <v>318457</v>
      </c>
      <c r="K28" s="52">
        <v>3.4343354822846317</v>
      </c>
      <c r="L28" s="5">
        <f>SUM(L5:L27)</f>
        <v>61783</v>
      </c>
      <c r="M28" s="52">
        <v>0.6662863403912975</v>
      </c>
      <c r="N28" s="4">
        <f>SUM(N5:N27)</f>
        <v>116065</v>
      </c>
      <c r="O28" s="52">
        <v>1.251679654557337</v>
      </c>
      <c r="P28" s="33"/>
    </row>
    <row r="29" spans="9:16" ht="12">
      <c r="I29" s="21"/>
      <c r="J29" s="21"/>
      <c r="K29" s="21"/>
      <c r="L29" s="21"/>
      <c r="M29" s="21"/>
      <c r="N29" s="21"/>
      <c r="O29" s="21"/>
      <c r="P29" s="33"/>
    </row>
    <row r="30" spans="1:7" ht="12">
      <c r="A30" s="17" t="s">
        <v>64</v>
      </c>
      <c r="G30" s="26"/>
    </row>
    <row r="31" spans="1:7" ht="12">
      <c r="A31" s="29" t="s">
        <v>114</v>
      </c>
      <c r="G31" s="26"/>
    </row>
    <row r="32" spans="1:7" ht="12">
      <c r="A32" s="29" t="s">
        <v>99</v>
      </c>
      <c r="G32" s="26"/>
    </row>
    <row r="33" spans="1:15" ht="12">
      <c r="A33" s="105" t="s">
        <v>94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O33" s="58"/>
    </row>
    <row r="34" spans="1:15" ht="1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O34" s="58"/>
    </row>
    <row r="35" spans="1:7" ht="12">
      <c r="A35" s="13" t="s">
        <v>108</v>
      </c>
      <c r="G35" s="26"/>
    </row>
    <row r="36" spans="7:22" ht="12">
      <c r="G36" s="26"/>
      <c r="V36" s="32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4.25">
      <c r="A1" s="24" t="s">
        <v>93</v>
      </c>
    </row>
    <row r="3" spans="1:15" s="65" customFormat="1" ht="24">
      <c r="A3" s="103"/>
      <c r="B3" s="63" t="s">
        <v>59</v>
      </c>
      <c r="C3" s="63" t="s">
        <v>66</v>
      </c>
      <c r="D3" s="63" t="s">
        <v>67</v>
      </c>
      <c r="E3" s="63" t="s">
        <v>68</v>
      </c>
      <c r="F3" s="63" t="s">
        <v>79</v>
      </c>
      <c r="G3" s="104" t="s">
        <v>97</v>
      </c>
      <c r="H3" s="63" t="s">
        <v>69</v>
      </c>
      <c r="I3" s="63" t="s">
        <v>70</v>
      </c>
      <c r="J3" s="64" t="s">
        <v>76</v>
      </c>
      <c r="K3" s="57" t="s">
        <v>77</v>
      </c>
      <c r="L3" s="57" t="s">
        <v>90</v>
      </c>
      <c r="M3" s="59" t="s">
        <v>83</v>
      </c>
      <c r="N3" s="59" t="s">
        <v>84</v>
      </c>
      <c r="O3" s="59" t="s">
        <v>91</v>
      </c>
    </row>
    <row r="4" spans="1:15" s="62" customFormat="1" ht="12">
      <c r="A4" s="103"/>
      <c r="B4" s="56" t="s">
        <v>110</v>
      </c>
      <c r="C4" s="56" t="s">
        <v>111</v>
      </c>
      <c r="D4" s="56" t="s">
        <v>112</v>
      </c>
      <c r="E4" s="56" t="s">
        <v>112</v>
      </c>
      <c r="F4" s="56" t="s">
        <v>112</v>
      </c>
      <c r="G4" s="104"/>
      <c r="H4" s="56" t="s">
        <v>111</v>
      </c>
      <c r="I4" s="56" t="s">
        <v>111</v>
      </c>
      <c r="J4" s="51">
        <v>2015</v>
      </c>
      <c r="K4" s="51">
        <v>2015</v>
      </c>
      <c r="L4" s="50">
        <v>2015</v>
      </c>
      <c r="M4" s="57">
        <v>2015</v>
      </c>
      <c r="N4" s="57">
        <v>2015</v>
      </c>
      <c r="O4" s="57">
        <v>2015</v>
      </c>
    </row>
    <row r="5" spans="1:15" s="62" customFormat="1" ht="12">
      <c r="A5" s="49" t="s">
        <v>6</v>
      </c>
      <c r="B5" s="72">
        <v>563178</v>
      </c>
      <c r="C5" s="75">
        <v>67210</v>
      </c>
      <c r="D5" s="73">
        <v>27989</v>
      </c>
      <c r="E5" s="73">
        <v>15682</v>
      </c>
      <c r="F5" s="68">
        <f aca="true" t="shared" si="0" ref="F5:F31">SUM(D5:E5)</f>
        <v>43671</v>
      </c>
      <c r="G5" s="28">
        <f>F5/B5*100</f>
        <v>7.754386712549141</v>
      </c>
      <c r="H5" s="75">
        <v>147059</v>
      </c>
      <c r="I5" s="28">
        <f aca="true" t="shared" si="1" ref="I5:I31">H5/B5*100</f>
        <v>26.112348138599163</v>
      </c>
      <c r="J5" s="4">
        <v>8369</v>
      </c>
      <c r="K5" s="52">
        <v>1.449144867734579</v>
      </c>
      <c r="L5" s="4">
        <v>1282</v>
      </c>
      <c r="M5" s="52">
        <v>0.2219863448961322</v>
      </c>
      <c r="N5" s="60">
        <v>2403</v>
      </c>
      <c r="O5" s="52">
        <v>0.4160945294737954</v>
      </c>
    </row>
    <row r="6" spans="1:15" s="62" customFormat="1" ht="12">
      <c r="A6" s="49" t="s">
        <v>8</v>
      </c>
      <c r="B6" s="72">
        <v>182658</v>
      </c>
      <c r="C6" s="75">
        <v>22479</v>
      </c>
      <c r="D6" s="73">
        <v>8613</v>
      </c>
      <c r="E6" s="73">
        <v>3945</v>
      </c>
      <c r="F6" s="68">
        <f t="shared" si="0"/>
        <v>12558</v>
      </c>
      <c r="G6" s="28">
        <f aca="true" t="shared" si="2" ref="G6:G31">F6/B6*100</f>
        <v>6.875143711197977</v>
      </c>
      <c r="H6" s="75">
        <v>43915</v>
      </c>
      <c r="I6" s="28">
        <f t="shared" si="1"/>
        <v>24.042199082438216</v>
      </c>
      <c r="J6" s="4">
        <v>2393</v>
      </c>
      <c r="K6" s="52">
        <v>1.3573839303440256</v>
      </c>
      <c r="L6" s="4">
        <v>508</v>
      </c>
      <c r="M6" s="52">
        <v>0.2881533792790493</v>
      </c>
      <c r="N6" s="60">
        <v>1105</v>
      </c>
      <c r="O6" s="52">
        <v>0.6267903230380896</v>
      </c>
    </row>
    <row r="7" spans="1:15" s="62" customFormat="1" ht="12">
      <c r="A7" s="49" t="s">
        <v>10</v>
      </c>
      <c r="B7" s="72">
        <v>144902</v>
      </c>
      <c r="C7" s="75">
        <v>16971</v>
      </c>
      <c r="D7" s="73">
        <v>7276</v>
      </c>
      <c r="E7" s="73">
        <v>4165</v>
      </c>
      <c r="F7" s="68">
        <f t="shared" si="0"/>
        <v>11441</v>
      </c>
      <c r="G7" s="28">
        <f t="shared" si="2"/>
        <v>7.895681219030794</v>
      </c>
      <c r="H7" s="75">
        <v>32078</v>
      </c>
      <c r="I7" s="28">
        <f t="shared" si="1"/>
        <v>22.137720666381416</v>
      </c>
      <c r="J7" s="4">
        <v>2136</v>
      </c>
      <c r="K7" s="52">
        <v>1.4758515857113246</v>
      </c>
      <c r="L7" s="4">
        <v>499</v>
      </c>
      <c r="M7" s="52">
        <v>0.34477993505147514</v>
      </c>
      <c r="N7" s="60">
        <v>796</v>
      </c>
      <c r="O7" s="52">
        <v>0.5499896358736959</v>
      </c>
    </row>
    <row r="8" spans="1:15" s="62" customFormat="1" ht="12">
      <c r="A8" s="49" t="s">
        <v>12</v>
      </c>
      <c r="B8" s="72">
        <v>186375</v>
      </c>
      <c r="C8" s="75">
        <v>23402</v>
      </c>
      <c r="D8" s="73">
        <v>8962</v>
      </c>
      <c r="E8" s="73">
        <v>3988</v>
      </c>
      <c r="F8" s="68">
        <f t="shared" si="0"/>
        <v>12950</v>
      </c>
      <c r="G8" s="28">
        <f t="shared" si="2"/>
        <v>6.948356807511737</v>
      </c>
      <c r="H8" s="75">
        <v>40230</v>
      </c>
      <c r="I8" s="28">
        <f t="shared" si="1"/>
        <v>21.585513078470825</v>
      </c>
      <c r="J8" s="4">
        <v>2741</v>
      </c>
      <c r="K8" s="52">
        <v>1.466277228570206</v>
      </c>
      <c r="L8" s="4">
        <v>580</v>
      </c>
      <c r="M8" s="52">
        <v>0.3102666153121924</v>
      </c>
      <c r="N8" s="60">
        <v>876</v>
      </c>
      <c r="O8" s="52">
        <v>0.4686095776094492</v>
      </c>
    </row>
    <row r="9" spans="1:15" s="62" customFormat="1" ht="12">
      <c r="A9" s="49" t="s">
        <v>14</v>
      </c>
      <c r="B9" s="72">
        <v>135248</v>
      </c>
      <c r="C9" s="75">
        <v>15146</v>
      </c>
      <c r="D9" s="73">
        <v>6350</v>
      </c>
      <c r="E9" s="73">
        <v>3432</v>
      </c>
      <c r="F9" s="68">
        <f t="shared" si="0"/>
        <v>9782</v>
      </c>
      <c r="G9" s="28">
        <f t="shared" si="2"/>
        <v>7.232639299656926</v>
      </c>
      <c r="H9" s="75">
        <v>39139</v>
      </c>
      <c r="I9" s="28">
        <f t="shared" si="1"/>
        <v>28.938690405773098</v>
      </c>
      <c r="J9" s="4">
        <v>1416</v>
      </c>
      <c r="K9" s="52">
        <v>1.0307102146585045</v>
      </c>
      <c r="L9" s="4">
        <v>217</v>
      </c>
      <c r="M9" s="52">
        <v>0.15795488459102788</v>
      </c>
      <c r="N9" s="60">
        <v>390</v>
      </c>
      <c r="O9" s="52">
        <v>0.2838820506474694</v>
      </c>
    </row>
    <row r="10" spans="1:15" s="62" customFormat="1" ht="12">
      <c r="A10" s="49" t="s">
        <v>16</v>
      </c>
      <c r="B10" s="72">
        <v>258654</v>
      </c>
      <c r="C10" s="75">
        <v>34833</v>
      </c>
      <c r="D10" s="74">
        <v>14189</v>
      </c>
      <c r="E10" s="74">
        <v>6230</v>
      </c>
      <c r="F10" s="68">
        <f t="shared" si="0"/>
        <v>20419</v>
      </c>
      <c r="G10" s="28">
        <f t="shared" si="2"/>
        <v>7.894329876978512</v>
      </c>
      <c r="H10" s="75">
        <v>55751</v>
      </c>
      <c r="I10" s="28">
        <f t="shared" si="1"/>
        <v>21.554277142437385</v>
      </c>
      <c r="J10" s="4">
        <v>4389</v>
      </c>
      <c r="K10" s="52">
        <v>1.6862998224947554</v>
      </c>
      <c r="L10" s="4">
        <v>734</v>
      </c>
      <c r="M10" s="52">
        <v>0.28201049663047406</v>
      </c>
      <c r="N10" s="60">
        <v>1548</v>
      </c>
      <c r="O10" s="52">
        <v>0.5947578321307545</v>
      </c>
    </row>
    <row r="11" spans="1:15" s="62" customFormat="1" ht="12">
      <c r="A11" s="49" t="s">
        <v>18</v>
      </c>
      <c r="B11" s="72">
        <v>113244</v>
      </c>
      <c r="C11" s="75">
        <v>14204</v>
      </c>
      <c r="D11" s="73">
        <v>5698</v>
      </c>
      <c r="E11" s="73">
        <v>2789</v>
      </c>
      <c r="F11" s="68">
        <f t="shared" si="0"/>
        <v>8487</v>
      </c>
      <c r="G11" s="28">
        <f t="shared" si="2"/>
        <v>7.494436791353184</v>
      </c>
      <c r="H11" s="75">
        <v>28908</v>
      </c>
      <c r="I11" s="28">
        <f t="shared" si="1"/>
        <v>25.527180247960157</v>
      </c>
      <c r="J11" s="4">
        <v>1967</v>
      </c>
      <c r="K11" s="52">
        <v>1.7635087278889</v>
      </c>
      <c r="L11" s="4">
        <v>425</v>
      </c>
      <c r="M11" s="52">
        <v>0.38103264329068753</v>
      </c>
      <c r="N11" s="60">
        <v>564</v>
      </c>
      <c r="O11" s="52">
        <v>0.5056527313316419</v>
      </c>
    </row>
    <row r="12" spans="1:15" s="62" customFormat="1" ht="12">
      <c r="A12" s="49" t="s">
        <v>20</v>
      </c>
      <c r="B12" s="72">
        <v>232473</v>
      </c>
      <c r="C12" s="75">
        <v>29254</v>
      </c>
      <c r="D12" s="73">
        <v>11598</v>
      </c>
      <c r="E12" s="73">
        <v>5629</v>
      </c>
      <c r="F12" s="68">
        <f t="shared" si="0"/>
        <v>17227</v>
      </c>
      <c r="G12" s="28">
        <f t="shared" si="2"/>
        <v>7.410322919220727</v>
      </c>
      <c r="H12" s="75">
        <v>49843</v>
      </c>
      <c r="I12" s="28">
        <f t="shared" si="1"/>
        <v>21.44033930822074</v>
      </c>
      <c r="J12" s="4">
        <v>2960</v>
      </c>
      <c r="K12" s="52">
        <v>1.2922322001562903</v>
      </c>
      <c r="L12" s="4">
        <v>668</v>
      </c>
      <c r="M12" s="52">
        <v>0.29162537490013574</v>
      </c>
      <c r="N12" s="60">
        <v>1047</v>
      </c>
      <c r="O12" s="52">
        <v>0.45708348431203916</v>
      </c>
    </row>
    <row r="13" spans="1:15" s="62" customFormat="1" ht="12">
      <c r="A13" s="49" t="s">
        <v>22</v>
      </c>
      <c r="B13" s="72">
        <v>428742</v>
      </c>
      <c r="C13" s="75">
        <v>54912</v>
      </c>
      <c r="D13" s="73">
        <v>23816</v>
      </c>
      <c r="E13" s="73">
        <v>12794</v>
      </c>
      <c r="F13" s="68">
        <f t="shared" si="0"/>
        <v>36610</v>
      </c>
      <c r="G13" s="28">
        <f t="shared" si="2"/>
        <v>8.5389348372681</v>
      </c>
      <c r="H13" s="75">
        <v>112893</v>
      </c>
      <c r="I13" s="28">
        <f t="shared" si="1"/>
        <v>26.3312201743706</v>
      </c>
      <c r="J13" s="4">
        <v>4727</v>
      </c>
      <c r="K13" s="52">
        <v>1.0933322231165636</v>
      </c>
      <c r="L13" s="4">
        <v>997</v>
      </c>
      <c r="M13" s="52">
        <v>0.230601274898924</v>
      </c>
      <c r="N13" s="60">
        <v>1848</v>
      </c>
      <c r="O13" s="52">
        <v>0.42743345638235863</v>
      </c>
    </row>
    <row r="14" spans="1:15" s="62" customFormat="1" ht="12">
      <c r="A14" s="49" t="s">
        <v>24</v>
      </c>
      <c r="B14" s="72">
        <v>120268</v>
      </c>
      <c r="C14" s="75">
        <v>14521</v>
      </c>
      <c r="D14" s="73">
        <v>5725</v>
      </c>
      <c r="E14" s="73">
        <v>3972</v>
      </c>
      <c r="F14" s="68">
        <f t="shared" si="0"/>
        <v>9697</v>
      </c>
      <c r="G14" s="28">
        <f t="shared" si="2"/>
        <v>8.062826354475005</v>
      </c>
      <c r="H14" s="75">
        <v>25266</v>
      </c>
      <c r="I14" s="28">
        <f>H14/B14*100</f>
        <v>21.008081950310974</v>
      </c>
      <c r="J14" s="4">
        <v>1796</v>
      </c>
      <c r="K14" s="52">
        <v>1.4794556657550495</v>
      </c>
      <c r="L14" s="4">
        <v>250</v>
      </c>
      <c r="M14" s="52">
        <v>0.20593759267191672</v>
      </c>
      <c r="N14" s="60">
        <v>786</v>
      </c>
      <c r="O14" s="52">
        <v>0.6474677913605061</v>
      </c>
    </row>
    <row r="15" spans="1:15" s="62" customFormat="1" ht="12">
      <c r="A15" s="49" t="s">
        <v>26</v>
      </c>
      <c r="B15" s="72">
        <v>191308</v>
      </c>
      <c r="C15" s="75">
        <v>24953</v>
      </c>
      <c r="D15" s="74">
        <v>10149</v>
      </c>
      <c r="E15" s="74">
        <v>4903</v>
      </c>
      <c r="F15" s="68">
        <f t="shared" si="0"/>
        <v>15052</v>
      </c>
      <c r="G15" s="28">
        <f t="shared" si="2"/>
        <v>7.867940702950216</v>
      </c>
      <c r="H15" s="75">
        <v>43941</v>
      </c>
      <c r="I15" s="28">
        <f t="shared" si="1"/>
        <v>22.968720597152238</v>
      </c>
      <c r="J15" s="4">
        <v>3971</v>
      </c>
      <c r="K15" s="52">
        <v>2.0899450014473304</v>
      </c>
      <c r="L15" s="4">
        <v>1423</v>
      </c>
      <c r="M15" s="52">
        <v>0.7489276597984263</v>
      </c>
      <c r="N15" s="60">
        <v>1365</v>
      </c>
      <c r="O15" s="52">
        <v>0.7184021473119129</v>
      </c>
    </row>
    <row r="16" spans="1:15" s="62" customFormat="1" ht="12">
      <c r="A16" s="49" t="s">
        <v>28</v>
      </c>
      <c r="B16" s="72">
        <v>184667</v>
      </c>
      <c r="C16" s="75">
        <v>23754</v>
      </c>
      <c r="D16" s="73">
        <v>9228</v>
      </c>
      <c r="E16" s="73">
        <v>4336</v>
      </c>
      <c r="F16" s="68">
        <f t="shared" si="0"/>
        <v>13564</v>
      </c>
      <c r="G16" s="28">
        <f t="shared" si="2"/>
        <v>7.345113095463726</v>
      </c>
      <c r="H16" s="75">
        <v>45315</v>
      </c>
      <c r="I16" s="28">
        <f t="shared" si="1"/>
        <v>24.538764370461426</v>
      </c>
      <c r="J16" s="4">
        <v>2188</v>
      </c>
      <c r="K16" s="52">
        <v>1.1745569912445044</v>
      </c>
      <c r="L16" s="4">
        <v>372</v>
      </c>
      <c r="M16" s="52">
        <v>0.19969616121707298</v>
      </c>
      <c r="N16" s="60">
        <v>775</v>
      </c>
      <c r="O16" s="52">
        <v>0.41603366920223533</v>
      </c>
    </row>
    <row r="17" spans="1:15" s="62" customFormat="1" ht="12">
      <c r="A17" s="49" t="s">
        <v>30</v>
      </c>
      <c r="B17" s="72">
        <v>151018</v>
      </c>
      <c r="C17" s="75">
        <v>18340</v>
      </c>
      <c r="D17" s="73">
        <v>7595</v>
      </c>
      <c r="E17" s="73">
        <v>4033</v>
      </c>
      <c r="F17" s="68">
        <f t="shared" si="0"/>
        <v>11628</v>
      </c>
      <c r="G17" s="28">
        <f t="shared" si="2"/>
        <v>7.699744401329643</v>
      </c>
      <c r="H17" s="75">
        <v>39723</v>
      </c>
      <c r="I17" s="28">
        <f t="shared" si="1"/>
        <v>26.303487001549485</v>
      </c>
      <c r="J17" s="4">
        <v>1959</v>
      </c>
      <c r="K17" s="52">
        <v>1.3063832057403504</v>
      </c>
      <c r="L17" s="4">
        <v>493</v>
      </c>
      <c r="M17" s="52">
        <v>0.32876310384379415</v>
      </c>
      <c r="N17" s="60">
        <v>729</v>
      </c>
      <c r="O17" s="52">
        <v>0.4861426018298701</v>
      </c>
    </row>
    <row r="18" spans="1:15" s="62" customFormat="1" ht="12">
      <c r="A18" s="49" t="s">
        <v>32</v>
      </c>
      <c r="B18" s="72">
        <v>121673</v>
      </c>
      <c r="C18" s="75">
        <v>14843</v>
      </c>
      <c r="D18" s="73">
        <v>6068</v>
      </c>
      <c r="E18" s="73">
        <v>2948</v>
      </c>
      <c r="F18" s="68">
        <f t="shared" si="0"/>
        <v>9016</v>
      </c>
      <c r="G18" s="28">
        <f t="shared" si="2"/>
        <v>7.410025231563289</v>
      </c>
      <c r="H18" s="75">
        <v>26711</v>
      </c>
      <c r="I18" s="28">
        <f t="shared" si="1"/>
        <v>21.953103811034495</v>
      </c>
      <c r="J18" s="4">
        <v>1624</v>
      </c>
      <c r="K18" s="52">
        <v>1.3231004872007952</v>
      </c>
      <c r="L18" s="4">
        <v>365</v>
      </c>
      <c r="M18" s="52">
        <v>0.2973717228006713</v>
      </c>
      <c r="N18" s="60">
        <v>719</v>
      </c>
      <c r="O18" s="52">
        <v>0.5857815580648841</v>
      </c>
    </row>
    <row r="19" spans="1:15" s="62" customFormat="1" ht="12">
      <c r="A19" s="49" t="s">
        <v>34</v>
      </c>
      <c r="B19" s="72">
        <v>75723</v>
      </c>
      <c r="C19" s="75">
        <v>8746</v>
      </c>
      <c r="D19" s="73">
        <v>4490</v>
      </c>
      <c r="E19" s="73">
        <v>2352</v>
      </c>
      <c r="F19" s="68">
        <f t="shared" si="0"/>
        <v>6842</v>
      </c>
      <c r="G19" s="28">
        <f t="shared" si="2"/>
        <v>9.03556383133262</v>
      </c>
      <c r="H19" s="75">
        <v>17190</v>
      </c>
      <c r="I19" s="28">
        <f t="shared" si="1"/>
        <v>22.70116080979359</v>
      </c>
      <c r="J19" s="4">
        <v>1241</v>
      </c>
      <c r="K19" s="52">
        <v>1.6848822211662482</v>
      </c>
      <c r="L19" s="4">
        <v>214</v>
      </c>
      <c r="M19" s="52">
        <v>0.29054375127282606</v>
      </c>
      <c r="N19" s="60">
        <v>382</v>
      </c>
      <c r="O19" s="52">
        <v>0.5186341728328016</v>
      </c>
    </row>
    <row r="20" spans="1:15" s="62" customFormat="1" ht="12">
      <c r="A20" s="11" t="s">
        <v>36</v>
      </c>
      <c r="B20" s="72">
        <v>58384</v>
      </c>
      <c r="C20" s="75">
        <v>6196</v>
      </c>
      <c r="D20" s="74">
        <v>2393</v>
      </c>
      <c r="E20" s="74">
        <v>1147</v>
      </c>
      <c r="F20" s="68">
        <f t="shared" si="0"/>
        <v>3540</v>
      </c>
      <c r="G20" s="28">
        <f t="shared" si="2"/>
        <v>6.063305015072622</v>
      </c>
      <c r="H20" s="75">
        <v>14780</v>
      </c>
      <c r="I20" s="28">
        <f t="shared" si="1"/>
        <v>25.315154836941627</v>
      </c>
      <c r="J20" s="4">
        <v>2455</v>
      </c>
      <c r="K20" s="52">
        <v>4.204127065673431</v>
      </c>
      <c r="L20" s="4">
        <v>174</v>
      </c>
      <c r="M20" s="52">
        <v>0.2979707166709479</v>
      </c>
      <c r="N20" s="60">
        <v>456</v>
      </c>
      <c r="O20" s="52">
        <v>0.7808887747238633</v>
      </c>
    </row>
    <row r="21" spans="1:15" s="62" customFormat="1" ht="12">
      <c r="A21" s="11" t="s">
        <v>38</v>
      </c>
      <c r="B21" s="72">
        <v>81788</v>
      </c>
      <c r="C21" s="75">
        <v>9540</v>
      </c>
      <c r="D21" s="73">
        <v>3267</v>
      </c>
      <c r="E21" s="73">
        <v>1360</v>
      </c>
      <c r="F21" s="68">
        <f t="shared" si="0"/>
        <v>4627</v>
      </c>
      <c r="G21" s="28">
        <f t="shared" si="2"/>
        <v>5.657309140705237</v>
      </c>
      <c r="H21" s="75">
        <v>19692</v>
      </c>
      <c r="I21" s="28">
        <f t="shared" si="1"/>
        <v>24.07688169413606</v>
      </c>
      <c r="J21" s="4">
        <v>884</v>
      </c>
      <c r="K21" s="52">
        <v>1.1015713591446623</v>
      </c>
      <c r="L21" s="4">
        <v>124</v>
      </c>
      <c r="M21" s="52">
        <v>0.1545190594275318</v>
      </c>
      <c r="N21" s="60">
        <v>275</v>
      </c>
      <c r="O21" s="52">
        <v>0.3426833979239617</v>
      </c>
    </row>
    <row r="22" spans="1:15" s="62" customFormat="1" ht="12">
      <c r="A22" s="11" t="s">
        <v>40</v>
      </c>
      <c r="B22" s="72">
        <v>85718</v>
      </c>
      <c r="C22" s="75">
        <v>11376</v>
      </c>
      <c r="D22" s="73">
        <v>4488</v>
      </c>
      <c r="E22" s="73">
        <v>2124</v>
      </c>
      <c r="F22" s="68">
        <f t="shared" si="0"/>
        <v>6612</v>
      </c>
      <c r="G22" s="28">
        <f t="shared" si="2"/>
        <v>7.713665741151217</v>
      </c>
      <c r="H22" s="75">
        <v>22605</v>
      </c>
      <c r="I22" s="28">
        <f t="shared" si="1"/>
        <v>26.371357241186217</v>
      </c>
      <c r="J22" s="4">
        <v>965</v>
      </c>
      <c r="K22" s="52">
        <v>1.1332010286881877</v>
      </c>
      <c r="L22" s="4">
        <v>279</v>
      </c>
      <c r="M22" s="52">
        <v>0.32763014197306156</v>
      </c>
      <c r="N22" s="60">
        <v>358</v>
      </c>
      <c r="O22" s="52">
        <v>0.42039996711955563</v>
      </c>
    </row>
    <row r="23" spans="1:15" s="62" customFormat="1" ht="12">
      <c r="A23" s="11" t="s">
        <v>42</v>
      </c>
      <c r="B23" s="72">
        <v>74845</v>
      </c>
      <c r="C23" s="75">
        <v>9296</v>
      </c>
      <c r="D23" s="73">
        <v>3948</v>
      </c>
      <c r="E23" s="73">
        <v>1967</v>
      </c>
      <c r="F23" s="68">
        <f t="shared" si="0"/>
        <v>5915</v>
      </c>
      <c r="G23" s="28">
        <f t="shared" si="2"/>
        <v>7.902999532366891</v>
      </c>
      <c r="H23" s="75">
        <v>20846</v>
      </c>
      <c r="I23" s="28">
        <f t="shared" si="1"/>
        <v>27.852227937737993</v>
      </c>
      <c r="J23" s="4">
        <v>969</v>
      </c>
      <c r="K23" s="52">
        <v>1.2943470827099808</v>
      </c>
      <c r="L23" s="4">
        <v>150</v>
      </c>
      <c r="M23" s="52">
        <v>0.20036332549690106</v>
      </c>
      <c r="N23" s="60">
        <v>378</v>
      </c>
      <c r="O23" s="52">
        <v>0.5049155802521906</v>
      </c>
    </row>
    <row r="24" spans="1:15" s="62" customFormat="1" ht="12">
      <c r="A24" s="11" t="s">
        <v>86</v>
      </c>
      <c r="B24" s="72">
        <v>116830</v>
      </c>
      <c r="C24" s="75">
        <v>14297</v>
      </c>
      <c r="D24" s="73">
        <v>5704</v>
      </c>
      <c r="E24" s="73">
        <v>2890</v>
      </c>
      <c r="F24" s="68">
        <f t="shared" si="0"/>
        <v>8594</v>
      </c>
      <c r="G24" s="28">
        <f t="shared" si="2"/>
        <v>7.355987332020886</v>
      </c>
      <c r="H24" s="75">
        <v>32648</v>
      </c>
      <c r="I24" s="28">
        <f t="shared" si="1"/>
        <v>27.94487717195926</v>
      </c>
      <c r="J24" s="4">
        <v>1558</v>
      </c>
      <c r="K24" s="52">
        <v>1.3358255024350092</v>
      </c>
      <c r="L24" s="4">
        <v>225</v>
      </c>
      <c r="M24" s="52">
        <v>0.19291446601275808</v>
      </c>
      <c r="N24" s="60">
        <v>368</v>
      </c>
      <c r="O24" s="52">
        <v>0.3155223266341999</v>
      </c>
    </row>
    <row r="25" spans="1:15" s="62" customFormat="1" ht="12">
      <c r="A25" s="11" t="s">
        <v>87</v>
      </c>
      <c r="B25" s="72">
        <v>72489</v>
      </c>
      <c r="C25" s="75">
        <v>10314</v>
      </c>
      <c r="D25" s="74">
        <v>4406</v>
      </c>
      <c r="E25" s="74">
        <v>2161</v>
      </c>
      <c r="F25" s="68">
        <f t="shared" si="0"/>
        <v>6567</v>
      </c>
      <c r="G25" s="28">
        <f t="shared" si="2"/>
        <v>9.059305549807558</v>
      </c>
      <c r="H25" s="75">
        <v>18589</v>
      </c>
      <c r="I25" s="28">
        <f t="shared" si="1"/>
        <v>25.643890797224405</v>
      </c>
      <c r="J25" s="4">
        <v>1054</v>
      </c>
      <c r="K25" s="52">
        <v>1.4797343778517178</v>
      </c>
      <c r="L25" s="4">
        <v>121</v>
      </c>
      <c r="M25" s="52">
        <v>0.1698746297154249</v>
      </c>
      <c r="N25" s="60">
        <v>328</v>
      </c>
      <c r="O25" s="52">
        <v>0.4604865995591683</v>
      </c>
    </row>
    <row r="26" spans="1:17" s="62" customFormat="1" ht="13.5">
      <c r="A26" s="11" t="s">
        <v>88</v>
      </c>
      <c r="B26" s="72">
        <v>148724</v>
      </c>
      <c r="C26" s="75">
        <v>17624</v>
      </c>
      <c r="D26" s="73">
        <v>7332</v>
      </c>
      <c r="E26" s="73">
        <v>3812</v>
      </c>
      <c r="F26" s="68">
        <f t="shared" si="0"/>
        <v>11144</v>
      </c>
      <c r="G26" s="28">
        <f t="shared" si="2"/>
        <v>7.493074419730507</v>
      </c>
      <c r="H26" s="75">
        <v>41133</v>
      </c>
      <c r="I26" s="28">
        <f t="shared" si="1"/>
        <v>27.65727118689653</v>
      </c>
      <c r="J26" s="4">
        <v>1768</v>
      </c>
      <c r="K26" s="52">
        <v>1.2057477613874283</v>
      </c>
      <c r="L26" s="4">
        <v>341</v>
      </c>
      <c r="M26" s="52">
        <v>0.23255655352551644</v>
      </c>
      <c r="N26" s="60">
        <v>624</v>
      </c>
      <c r="O26" s="52">
        <v>0.4255580334308571</v>
      </c>
      <c r="Q26"/>
    </row>
    <row r="27" spans="1:17" s="62" customFormat="1" ht="13.5">
      <c r="A27" s="11" t="s">
        <v>50</v>
      </c>
      <c r="B27" s="72">
        <v>89915</v>
      </c>
      <c r="C27" s="75">
        <v>13498</v>
      </c>
      <c r="D27" s="73">
        <v>5436</v>
      </c>
      <c r="E27" s="73">
        <v>2360</v>
      </c>
      <c r="F27" s="68">
        <f t="shared" si="0"/>
        <v>7796</v>
      </c>
      <c r="G27" s="28">
        <f t="shared" si="2"/>
        <v>8.67041094366902</v>
      </c>
      <c r="H27" s="75">
        <v>18857</v>
      </c>
      <c r="I27" s="28">
        <f t="shared" si="1"/>
        <v>20.97202913863093</v>
      </c>
      <c r="J27" s="4">
        <v>957</v>
      </c>
      <c r="K27" s="52">
        <v>1.0920169793235657</v>
      </c>
      <c r="L27" s="4">
        <v>180</v>
      </c>
      <c r="M27" s="52">
        <v>0.20539504313295906</v>
      </c>
      <c r="N27" s="60">
        <v>293</v>
      </c>
      <c r="O27" s="52">
        <v>0.3343374868775389</v>
      </c>
      <c r="Q27"/>
    </row>
    <row r="28" spans="1:17" s="62" customFormat="1" ht="13.5">
      <c r="A28" s="11" t="s">
        <v>51</v>
      </c>
      <c r="B28" s="72">
        <v>55870</v>
      </c>
      <c r="C28" s="75">
        <v>7102</v>
      </c>
      <c r="D28" s="73">
        <v>2930</v>
      </c>
      <c r="E28" s="73">
        <v>1456</v>
      </c>
      <c r="F28" s="68">
        <f t="shared" si="0"/>
        <v>4386</v>
      </c>
      <c r="G28" s="28">
        <f t="shared" si="2"/>
        <v>7.850366923214605</v>
      </c>
      <c r="H28" s="75">
        <v>14087</v>
      </c>
      <c r="I28" s="28">
        <f t="shared" si="1"/>
        <v>25.21388938607482</v>
      </c>
      <c r="J28" s="4">
        <v>1107</v>
      </c>
      <c r="K28" s="52">
        <v>1.982698404169577</v>
      </c>
      <c r="L28" s="4">
        <v>85</v>
      </c>
      <c r="M28" s="52">
        <v>0.15223971486396934</v>
      </c>
      <c r="N28" s="60">
        <v>174</v>
      </c>
      <c r="O28" s="52">
        <v>0.3116436516038902</v>
      </c>
      <c r="Q28"/>
    </row>
    <row r="29" spans="1:17" s="62" customFormat="1" ht="13.5">
      <c r="A29" s="11" t="s">
        <v>89</v>
      </c>
      <c r="B29" s="72">
        <v>80985</v>
      </c>
      <c r="C29" s="75">
        <v>10347</v>
      </c>
      <c r="D29" s="73">
        <v>4495</v>
      </c>
      <c r="E29" s="73">
        <v>2422</v>
      </c>
      <c r="F29" s="68">
        <f t="shared" si="0"/>
        <v>6917</v>
      </c>
      <c r="G29" s="28">
        <f t="shared" si="2"/>
        <v>8.54108785577576</v>
      </c>
      <c r="H29" s="75">
        <v>23520</v>
      </c>
      <c r="I29" s="28">
        <f t="shared" si="1"/>
        <v>29.04241526208557</v>
      </c>
      <c r="J29" s="4">
        <v>572</v>
      </c>
      <c r="K29" s="52">
        <v>0.7065741038120414</v>
      </c>
      <c r="L29" s="4">
        <v>87</v>
      </c>
      <c r="M29" s="52">
        <v>0.10746843886651677</v>
      </c>
      <c r="N29" s="60">
        <v>109</v>
      </c>
      <c r="O29" s="52">
        <v>0.13464436593621068</v>
      </c>
      <c r="Q29"/>
    </row>
    <row r="30" spans="1:17" s="62" customFormat="1" ht="13.5">
      <c r="A30" s="11" t="s">
        <v>55</v>
      </c>
      <c r="B30" s="72">
        <v>201058</v>
      </c>
      <c r="C30" s="75">
        <v>24772</v>
      </c>
      <c r="D30" s="74">
        <v>9560</v>
      </c>
      <c r="E30" s="74">
        <v>4161</v>
      </c>
      <c r="F30" s="68">
        <f t="shared" si="0"/>
        <v>13721</v>
      </c>
      <c r="G30" s="28">
        <f t="shared" si="2"/>
        <v>6.824398929662087</v>
      </c>
      <c r="H30" s="75">
        <v>47785</v>
      </c>
      <c r="I30" s="28">
        <f t="shared" si="1"/>
        <v>23.766773766773767</v>
      </c>
      <c r="J30" s="4">
        <v>3007</v>
      </c>
      <c r="K30" s="52">
        <v>1.5034097954122754</v>
      </c>
      <c r="L30" s="4">
        <v>757</v>
      </c>
      <c r="M30" s="52">
        <v>0.37847729136251823</v>
      </c>
      <c r="N30" s="60">
        <v>1296</v>
      </c>
      <c r="O30" s="52">
        <v>0.64796112233266</v>
      </c>
      <c r="Q30"/>
    </row>
    <row r="31" spans="1:17" s="62" customFormat="1" ht="13.5">
      <c r="A31" s="30" t="s">
        <v>65</v>
      </c>
      <c r="B31" s="8">
        <f>SUM(B5:B30)</f>
        <v>4156737</v>
      </c>
      <c r="C31" s="5">
        <f>SUM(C5:C30)</f>
        <v>517930</v>
      </c>
      <c r="D31" s="31">
        <f>SUM(D5:D30)</f>
        <v>211705</v>
      </c>
      <c r="E31" s="68">
        <f>SUM(E5:E30)</f>
        <v>107058</v>
      </c>
      <c r="F31" s="68">
        <f t="shared" si="0"/>
        <v>318763</v>
      </c>
      <c r="G31" s="28">
        <f t="shared" si="2"/>
        <v>7.668587163440939</v>
      </c>
      <c r="H31" s="5">
        <f>SUM(H5:H30)</f>
        <v>1022504</v>
      </c>
      <c r="I31" s="28">
        <f t="shared" si="1"/>
        <v>24.59871769611597</v>
      </c>
      <c r="J31" s="53">
        <f>SUM(J5:J30)</f>
        <v>59173</v>
      </c>
      <c r="K31" s="52">
        <v>1.4232127043133882</v>
      </c>
      <c r="L31" s="53">
        <f>SUM(L5:L30)</f>
        <v>11550</v>
      </c>
      <c r="M31" s="52">
        <v>0.27779742001959734</v>
      </c>
      <c r="N31" s="60">
        <f>SUM(N5:N30)</f>
        <v>19992</v>
      </c>
      <c r="O31" s="52">
        <v>0.4808420797430121</v>
      </c>
      <c r="Q31"/>
    </row>
    <row r="32" s="62" customFormat="1" ht="13.5">
      <c r="Q32"/>
    </row>
    <row r="33" spans="1:17" s="62" customFormat="1" ht="13.5">
      <c r="A33" s="17" t="s">
        <v>64</v>
      </c>
      <c r="B33" s="13"/>
      <c r="Q33"/>
    </row>
    <row r="34" spans="1:17" s="62" customFormat="1" ht="13.5">
      <c r="A34" s="62" t="s">
        <v>85</v>
      </c>
      <c r="Q34"/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87" customWidth="1"/>
    <col min="2" max="2" width="8.57421875" style="78" bestFit="1" customWidth="1"/>
    <col min="3" max="7" width="9.140625" style="78" bestFit="1" customWidth="1"/>
    <col min="8" max="8" width="11.140625" style="78" customWidth="1"/>
    <col min="9" max="9" width="12.140625" style="78" customWidth="1"/>
    <col min="10" max="10" width="2.421875" style="54" customWidth="1"/>
    <col min="11" max="11" width="9.28125" style="78" customWidth="1"/>
    <col min="12" max="17" width="9.140625" style="78" bestFit="1" customWidth="1"/>
    <col min="18" max="18" width="10.57421875" style="78" customWidth="1"/>
    <col min="19" max="19" width="12.140625" style="78" customWidth="1"/>
    <col min="20" max="16384" width="9.00390625" style="78" customWidth="1"/>
  </cols>
  <sheetData>
    <row r="1" ht="14.25">
      <c r="A1" s="77" t="s">
        <v>71</v>
      </c>
    </row>
    <row r="3" spans="1:19" s="80" customFormat="1" ht="12">
      <c r="A3" s="110"/>
      <c r="B3" s="111" t="s">
        <v>72</v>
      </c>
      <c r="C3" s="111" t="s">
        <v>73</v>
      </c>
      <c r="D3" s="107" t="s">
        <v>80</v>
      </c>
      <c r="E3" s="107" t="s">
        <v>74</v>
      </c>
      <c r="F3" s="108" t="s">
        <v>106</v>
      </c>
      <c r="G3" s="107" t="s">
        <v>75</v>
      </c>
      <c r="H3" s="108" t="s">
        <v>101</v>
      </c>
      <c r="I3" s="108" t="s">
        <v>102</v>
      </c>
      <c r="J3" s="79"/>
      <c r="K3" s="114"/>
      <c r="L3" s="111" t="s">
        <v>72</v>
      </c>
      <c r="M3" s="111" t="s">
        <v>73</v>
      </c>
      <c r="N3" s="107" t="s">
        <v>80</v>
      </c>
      <c r="O3" s="107" t="s">
        <v>74</v>
      </c>
      <c r="P3" s="108" t="s">
        <v>106</v>
      </c>
      <c r="Q3" s="107" t="s">
        <v>75</v>
      </c>
      <c r="R3" s="108" t="s">
        <v>103</v>
      </c>
      <c r="S3" s="108" t="s">
        <v>115</v>
      </c>
    </row>
    <row r="4" spans="1:19" s="80" customFormat="1" ht="18" customHeight="1">
      <c r="A4" s="110"/>
      <c r="B4" s="112"/>
      <c r="C4" s="112"/>
      <c r="D4" s="113"/>
      <c r="E4" s="113"/>
      <c r="F4" s="109"/>
      <c r="G4" s="107"/>
      <c r="H4" s="108"/>
      <c r="I4" s="109"/>
      <c r="J4" s="79"/>
      <c r="K4" s="115"/>
      <c r="L4" s="112"/>
      <c r="M4" s="112"/>
      <c r="N4" s="113"/>
      <c r="O4" s="113"/>
      <c r="P4" s="109"/>
      <c r="Q4" s="107"/>
      <c r="R4" s="108"/>
      <c r="S4" s="109"/>
    </row>
    <row r="5" spans="1:19" ht="12">
      <c r="A5" s="49" t="s">
        <v>81</v>
      </c>
      <c r="B5" s="4">
        <v>33262</v>
      </c>
      <c r="C5" s="4">
        <v>19408</v>
      </c>
      <c r="D5" s="81">
        <f>C5/B5*100</f>
        <v>58.34886657446936</v>
      </c>
      <c r="E5" s="4">
        <v>3166</v>
      </c>
      <c r="F5" s="82">
        <f>E5/B5*100</f>
        <v>9.518369310324093</v>
      </c>
      <c r="G5" s="4">
        <v>1904</v>
      </c>
      <c r="H5" s="4">
        <v>2420</v>
      </c>
      <c r="I5" s="52">
        <f>H5/B5*100</f>
        <v>7.275569719199086</v>
      </c>
      <c r="J5" s="83"/>
      <c r="K5" s="49" t="s">
        <v>6</v>
      </c>
      <c r="L5" s="4">
        <v>253356</v>
      </c>
      <c r="M5" s="4">
        <v>97692</v>
      </c>
      <c r="N5" s="81">
        <f>M5/L5*100</f>
        <v>38.559181546914225</v>
      </c>
      <c r="O5" s="4">
        <v>23943</v>
      </c>
      <c r="P5" s="82">
        <f>O5/L5*100</f>
        <v>9.450338653909913</v>
      </c>
      <c r="Q5" s="4">
        <v>29744</v>
      </c>
      <c r="R5" s="4">
        <v>18723</v>
      </c>
      <c r="S5" s="52">
        <f>R5/L5*100</f>
        <v>7.389996684507176</v>
      </c>
    </row>
    <row r="6" spans="1:19" ht="12">
      <c r="A6" s="49" t="s">
        <v>7</v>
      </c>
      <c r="B6" s="4">
        <v>79272</v>
      </c>
      <c r="C6" s="4">
        <v>43377</v>
      </c>
      <c r="D6" s="81">
        <f aca="true" t="shared" si="0" ref="D6:D28">C6/B6*100</f>
        <v>54.71919467151075</v>
      </c>
      <c r="E6" s="4">
        <v>7090</v>
      </c>
      <c r="F6" s="82">
        <f aca="true" t="shared" si="1" ref="F6:F28">E6/B6*100</f>
        <v>8.943889393480674</v>
      </c>
      <c r="G6" s="4">
        <v>4348</v>
      </c>
      <c r="H6" s="4">
        <v>7202</v>
      </c>
      <c r="I6" s="52">
        <f aca="true" t="shared" si="2" ref="I6:I28">H6/B6*100</f>
        <v>9.08517509334948</v>
      </c>
      <c r="J6" s="83"/>
      <c r="K6" s="49" t="s">
        <v>8</v>
      </c>
      <c r="L6" s="4">
        <v>83285</v>
      </c>
      <c r="M6" s="4">
        <v>36519</v>
      </c>
      <c r="N6" s="81">
        <f aca="true" t="shared" si="3" ref="N6:N31">M6/L6*100</f>
        <v>43.848231974545236</v>
      </c>
      <c r="O6" s="4">
        <v>9475</v>
      </c>
      <c r="P6" s="82">
        <f aca="true" t="shared" si="4" ref="P6:P31">O6/L6*100</f>
        <v>11.37659842708771</v>
      </c>
      <c r="Q6" s="4">
        <v>8005</v>
      </c>
      <c r="R6" s="4">
        <v>5711</v>
      </c>
      <c r="S6" s="52">
        <f aca="true" t="shared" si="5" ref="S6:S31">R6/L6*100</f>
        <v>6.857177162754398</v>
      </c>
    </row>
    <row r="7" spans="1:19" ht="12">
      <c r="A7" s="49" t="s">
        <v>9</v>
      </c>
      <c r="B7" s="4">
        <v>130562</v>
      </c>
      <c r="C7" s="4">
        <v>66932</v>
      </c>
      <c r="D7" s="81">
        <f t="shared" si="0"/>
        <v>51.26453332516352</v>
      </c>
      <c r="E7" s="4">
        <v>12869</v>
      </c>
      <c r="F7" s="82">
        <f t="shared" si="1"/>
        <v>9.856619843446026</v>
      </c>
      <c r="G7" s="4">
        <v>7989</v>
      </c>
      <c r="H7" s="4">
        <v>12170</v>
      </c>
      <c r="I7" s="52">
        <f t="shared" si="2"/>
        <v>9.321242015287757</v>
      </c>
      <c r="J7" s="83"/>
      <c r="K7" s="49" t="s">
        <v>10</v>
      </c>
      <c r="L7" s="4">
        <v>74022</v>
      </c>
      <c r="M7" s="4">
        <v>36642</v>
      </c>
      <c r="N7" s="81">
        <f t="shared" si="3"/>
        <v>49.501499554186594</v>
      </c>
      <c r="O7" s="4">
        <v>8097</v>
      </c>
      <c r="P7" s="82">
        <f t="shared" si="4"/>
        <v>10.93863986382427</v>
      </c>
      <c r="Q7" s="4">
        <v>6304</v>
      </c>
      <c r="R7" s="4">
        <v>5599</v>
      </c>
      <c r="S7" s="52">
        <f t="shared" si="5"/>
        <v>7.563967469130799</v>
      </c>
    </row>
    <row r="8" spans="1:19" ht="12">
      <c r="A8" s="49" t="s">
        <v>11</v>
      </c>
      <c r="B8" s="4">
        <v>204989</v>
      </c>
      <c r="C8" s="4">
        <v>132644</v>
      </c>
      <c r="D8" s="81">
        <f t="shared" si="0"/>
        <v>64.70786237310294</v>
      </c>
      <c r="E8" s="4">
        <v>21821</v>
      </c>
      <c r="F8" s="82">
        <f t="shared" si="1"/>
        <v>10.644961436955153</v>
      </c>
      <c r="G8" s="4">
        <v>11382</v>
      </c>
      <c r="H8" s="4">
        <v>10058</v>
      </c>
      <c r="I8" s="52">
        <f t="shared" si="2"/>
        <v>4.906604744644834</v>
      </c>
      <c r="J8" s="83"/>
      <c r="K8" s="49" t="s">
        <v>12</v>
      </c>
      <c r="L8" s="4">
        <v>90226</v>
      </c>
      <c r="M8" s="4">
        <v>41490</v>
      </c>
      <c r="N8" s="81">
        <f t="shared" si="3"/>
        <v>45.98452774144925</v>
      </c>
      <c r="O8" s="4">
        <v>8895</v>
      </c>
      <c r="P8" s="82">
        <f t="shared" si="4"/>
        <v>9.858577350209474</v>
      </c>
      <c r="Q8" s="4">
        <v>7783</v>
      </c>
      <c r="R8" s="4">
        <v>7295</v>
      </c>
      <c r="S8" s="52">
        <f t="shared" si="5"/>
        <v>8.085252587945826</v>
      </c>
    </row>
    <row r="9" spans="1:19" ht="12">
      <c r="A9" s="49" t="s">
        <v>13</v>
      </c>
      <c r="B9" s="4">
        <v>120858</v>
      </c>
      <c r="C9" s="4">
        <v>69076</v>
      </c>
      <c r="D9" s="81">
        <f t="shared" si="0"/>
        <v>57.154677389994866</v>
      </c>
      <c r="E9" s="4">
        <v>12574</v>
      </c>
      <c r="F9" s="82">
        <f t="shared" si="1"/>
        <v>10.403945125684688</v>
      </c>
      <c r="G9" s="4">
        <v>7514</v>
      </c>
      <c r="H9" s="4">
        <v>8423</v>
      </c>
      <c r="I9" s="52">
        <f t="shared" si="2"/>
        <v>6.969335914875307</v>
      </c>
      <c r="J9" s="83"/>
      <c r="K9" s="49" t="s">
        <v>14</v>
      </c>
      <c r="L9" s="4">
        <v>54371</v>
      </c>
      <c r="M9" s="4">
        <v>16166</v>
      </c>
      <c r="N9" s="81">
        <f t="shared" si="3"/>
        <v>29.732761950304393</v>
      </c>
      <c r="O9" s="4">
        <v>5561</v>
      </c>
      <c r="P9" s="82">
        <f t="shared" si="4"/>
        <v>10.227878832465837</v>
      </c>
      <c r="Q9" s="4">
        <v>7332</v>
      </c>
      <c r="R9" s="4">
        <v>4184</v>
      </c>
      <c r="S9" s="52">
        <f t="shared" si="5"/>
        <v>7.695278733148185</v>
      </c>
    </row>
    <row r="10" spans="1:19" ht="12">
      <c r="A10" s="49" t="s">
        <v>15</v>
      </c>
      <c r="B10" s="4">
        <v>112117</v>
      </c>
      <c r="C10" s="4">
        <v>61540</v>
      </c>
      <c r="D10" s="81">
        <f t="shared" si="0"/>
        <v>54.889089076589634</v>
      </c>
      <c r="E10" s="4">
        <v>14539</v>
      </c>
      <c r="F10" s="82">
        <f t="shared" si="1"/>
        <v>12.967703381289189</v>
      </c>
      <c r="G10" s="4">
        <v>7206</v>
      </c>
      <c r="H10" s="4">
        <v>6431</v>
      </c>
      <c r="I10" s="52">
        <f t="shared" si="2"/>
        <v>5.735972243281572</v>
      </c>
      <c r="J10" s="83"/>
      <c r="K10" s="49" t="s">
        <v>16</v>
      </c>
      <c r="L10" s="4">
        <v>119569</v>
      </c>
      <c r="M10" s="4">
        <v>50657</v>
      </c>
      <c r="N10" s="81">
        <f t="shared" si="3"/>
        <v>42.36633241057465</v>
      </c>
      <c r="O10" s="4">
        <v>11362</v>
      </c>
      <c r="P10" s="82">
        <f t="shared" si="4"/>
        <v>9.502463012988315</v>
      </c>
      <c r="Q10" s="4">
        <v>10752</v>
      </c>
      <c r="R10" s="4">
        <v>10757</v>
      </c>
      <c r="S10" s="52">
        <f t="shared" si="5"/>
        <v>8.996479020481898</v>
      </c>
    </row>
    <row r="11" spans="1:19" ht="12">
      <c r="A11" s="49" t="s">
        <v>17</v>
      </c>
      <c r="B11" s="4">
        <v>130862</v>
      </c>
      <c r="C11" s="4">
        <v>62886</v>
      </c>
      <c r="D11" s="81">
        <f t="shared" si="0"/>
        <v>48.055203191147925</v>
      </c>
      <c r="E11" s="4">
        <v>15257</v>
      </c>
      <c r="F11" s="82">
        <f t="shared" si="1"/>
        <v>11.658846724029894</v>
      </c>
      <c r="G11" s="4">
        <v>10141</v>
      </c>
      <c r="H11" s="4">
        <v>9403</v>
      </c>
      <c r="I11" s="52">
        <f t="shared" si="2"/>
        <v>7.185431981782335</v>
      </c>
      <c r="J11" s="83"/>
      <c r="K11" s="49" t="s">
        <v>18</v>
      </c>
      <c r="L11" s="4">
        <v>48258</v>
      </c>
      <c r="M11" s="4">
        <v>16672</v>
      </c>
      <c r="N11" s="81">
        <f t="shared" si="3"/>
        <v>34.54763976957189</v>
      </c>
      <c r="O11" s="4">
        <v>5682</v>
      </c>
      <c r="P11" s="82">
        <f t="shared" si="4"/>
        <v>11.774213601889842</v>
      </c>
      <c r="Q11" s="4">
        <v>5439</v>
      </c>
      <c r="R11" s="4">
        <v>4286</v>
      </c>
      <c r="S11" s="52">
        <f t="shared" si="5"/>
        <v>8.881428985867629</v>
      </c>
    </row>
    <row r="12" spans="1:19" ht="12">
      <c r="A12" s="49" t="s">
        <v>19</v>
      </c>
      <c r="B12" s="4">
        <v>243708</v>
      </c>
      <c r="C12" s="4">
        <v>106682</v>
      </c>
      <c r="D12" s="81">
        <f t="shared" si="0"/>
        <v>43.774517044988265</v>
      </c>
      <c r="E12" s="4">
        <v>27600</v>
      </c>
      <c r="F12" s="82">
        <f t="shared" si="1"/>
        <v>11.325028312570781</v>
      </c>
      <c r="G12" s="4">
        <v>20872</v>
      </c>
      <c r="H12" s="4">
        <v>22524</v>
      </c>
      <c r="I12" s="52">
        <f t="shared" si="2"/>
        <v>9.242207888128416</v>
      </c>
      <c r="J12" s="83"/>
      <c r="K12" s="49" t="s">
        <v>20</v>
      </c>
      <c r="L12" s="4">
        <v>110581</v>
      </c>
      <c r="M12" s="4">
        <v>49815</v>
      </c>
      <c r="N12" s="81">
        <f t="shared" si="3"/>
        <v>45.048426040639896</v>
      </c>
      <c r="O12" s="4">
        <v>11133</v>
      </c>
      <c r="P12" s="82">
        <f t="shared" si="4"/>
        <v>10.067733154881942</v>
      </c>
      <c r="Q12" s="4">
        <v>9837</v>
      </c>
      <c r="R12" s="4">
        <v>9145</v>
      </c>
      <c r="S12" s="52">
        <f t="shared" si="5"/>
        <v>8.269955959884609</v>
      </c>
    </row>
    <row r="13" spans="1:19" ht="12">
      <c r="A13" s="49" t="s">
        <v>21</v>
      </c>
      <c r="B13" s="4">
        <v>212374</v>
      </c>
      <c r="C13" s="4">
        <v>116560</v>
      </c>
      <c r="D13" s="81">
        <f t="shared" si="0"/>
        <v>54.884307871961724</v>
      </c>
      <c r="E13" s="4">
        <v>22548</v>
      </c>
      <c r="F13" s="82">
        <f t="shared" si="1"/>
        <v>10.617118856357182</v>
      </c>
      <c r="G13" s="4">
        <v>14262</v>
      </c>
      <c r="H13" s="4">
        <v>15060</v>
      </c>
      <c r="I13" s="52">
        <f t="shared" si="2"/>
        <v>7.091263525666984</v>
      </c>
      <c r="J13" s="83"/>
      <c r="K13" s="49" t="s">
        <v>22</v>
      </c>
      <c r="L13" s="4">
        <v>186711</v>
      </c>
      <c r="M13" s="4">
        <v>65506</v>
      </c>
      <c r="N13" s="81">
        <f t="shared" si="3"/>
        <v>35.084167510216325</v>
      </c>
      <c r="O13" s="4">
        <v>20481</v>
      </c>
      <c r="P13" s="82">
        <f t="shared" si="4"/>
        <v>10.969359062936839</v>
      </c>
      <c r="Q13" s="4">
        <v>24607</v>
      </c>
      <c r="R13" s="4">
        <v>15247</v>
      </c>
      <c r="S13" s="52">
        <f t="shared" si="5"/>
        <v>8.16609626642244</v>
      </c>
    </row>
    <row r="14" spans="1:19" ht="12">
      <c r="A14" s="49" t="s">
        <v>23</v>
      </c>
      <c r="B14" s="4">
        <v>146162</v>
      </c>
      <c r="C14" s="4">
        <v>74518</v>
      </c>
      <c r="D14" s="81">
        <f t="shared" si="0"/>
        <v>50.98315567657804</v>
      </c>
      <c r="E14" s="4">
        <v>14537</v>
      </c>
      <c r="F14" s="82">
        <f t="shared" si="1"/>
        <v>9.945813549349353</v>
      </c>
      <c r="G14" s="4">
        <v>10037</v>
      </c>
      <c r="H14" s="4">
        <v>10520</v>
      </c>
      <c r="I14" s="52">
        <f t="shared" si="2"/>
        <v>7.197493192485051</v>
      </c>
      <c r="J14" s="83"/>
      <c r="K14" s="49" t="s">
        <v>24</v>
      </c>
      <c r="L14" s="4">
        <v>59796</v>
      </c>
      <c r="M14" s="4">
        <v>28111</v>
      </c>
      <c r="N14" s="81">
        <f t="shared" si="3"/>
        <v>47.01150578634022</v>
      </c>
      <c r="O14" s="4">
        <v>5590</v>
      </c>
      <c r="P14" s="82">
        <f t="shared" si="4"/>
        <v>9.348451401431534</v>
      </c>
      <c r="Q14" s="4">
        <v>5204</v>
      </c>
      <c r="R14" s="4">
        <v>4539</v>
      </c>
      <c r="S14" s="52">
        <f t="shared" si="5"/>
        <v>7.590808749749148</v>
      </c>
    </row>
    <row r="15" spans="1:19" ht="12">
      <c r="A15" s="49" t="s">
        <v>25</v>
      </c>
      <c r="B15" s="4">
        <v>371149</v>
      </c>
      <c r="C15" s="4">
        <v>189143</v>
      </c>
      <c r="D15" s="81">
        <f t="shared" si="0"/>
        <v>50.96147369385341</v>
      </c>
      <c r="E15" s="4">
        <v>41901</v>
      </c>
      <c r="F15" s="82">
        <f t="shared" si="1"/>
        <v>11.289536008449437</v>
      </c>
      <c r="G15" s="4">
        <v>28973</v>
      </c>
      <c r="H15" s="4">
        <v>25463</v>
      </c>
      <c r="I15" s="52">
        <f t="shared" si="2"/>
        <v>6.8605869879751795</v>
      </c>
      <c r="J15" s="83"/>
      <c r="K15" s="49" t="s">
        <v>26</v>
      </c>
      <c r="L15" s="4">
        <v>82888</v>
      </c>
      <c r="M15" s="4">
        <v>31095</v>
      </c>
      <c r="N15" s="81">
        <f t="shared" si="3"/>
        <v>37.514477367049516</v>
      </c>
      <c r="O15" s="4">
        <v>8486</v>
      </c>
      <c r="P15" s="82">
        <f t="shared" si="4"/>
        <v>10.237911398513656</v>
      </c>
      <c r="Q15" s="4">
        <v>8956</v>
      </c>
      <c r="R15" s="4">
        <v>7667</v>
      </c>
      <c r="S15" s="52">
        <f t="shared" si="5"/>
        <v>9.249831097384423</v>
      </c>
    </row>
    <row r="16" spans="1:19" ht="12">
      <c r="A16" s="49" t="s">
        <v>27</v>
      </c>
      <c r="B16" s="4">
        <v>463632</v>
      </c>
      <c r="C16" s="4">
        <v>231289</v>
      </c>
      <c r="D16" s="81">
        <f t="shared" si="0"/>
        <v>49.88633226351934</v>
      </c>
      <c r="E16" s="4">
        <v>39999</v>
      </c>
      <c r="F16" s="82">
        <f t="shared" si="1"/>
        <v>8.627316492390516</v>
      </c>
      <c r="G16" s="4">
        <v>40064</v>
      </c>
      <c r="H16" s="4">
        <v>32560</v>
      </c>
      <c r="I16" s="52">
        <f t="shared" si="2"/>
        <v>7.022811195085758</v>
      </c>
      <c r="J16" s="83"/>
      <c r="K16" s="49" t="s">
        <v>28</v>
      </c>
      <c r="L16" s="4">
        <v>84928</v>
      </c>
      <c r="M16" s="4">
        <v>34270</v>
      </c>
      <c r="N16" s="81">
        <f t="shared" si="3"/>
        <v>40.351827430293895</v>
      </c>
      <c r="O16" s="4">
        <v>8823</v>
      </c>
      <c r="P16" s="82">
        <f t="shared" si="4"/>
        <v>10.38879992464205</v>
      </c>
      <c r="Q16" s="4">
        <v>9613</v>
      </c>
      <c r="R16" s="4">
        <v>7253</v>
      </c>
      <c r="S16" s="52">
        <f t="shared" si="5"/>
        <v>8.540175207234363</v>
      </c>
    </row>
    <row r="17" spans="1:19" ht="12">
      <c r="A17" s="49" t="s">
        <v>29</v>
      </c>
      <c r="B17" s="4">
        <v>135749</v>
      </c>
      <c r="C17" s="4">
        <v>84941</v>
      </c>
      <c r="D17" s="81">
        <f t="shared" si="0"/>
        <v>62.57209997863704</v>
      </c>
      <c r="E17" s="4">
        <v>15218</v>
      </c>
      <c r="F17" s="82">
        <f t="shared" si="1"/>
        <v>11.21039565668992</v>
      </c>
      <c r="G17" s="4">
        <v>7403</v>
      </c>
      <c r="H17" s="4">
        <v>7351</v>
      </c>
      <c r="I17" s="52">
        <f t="shared" si="2"/>
        <v>5.415141179677199</v>
      </c>
      <c r="J17" s="83"/>
      <c r="K17" s="49" t="s">
        <v>30</v>
      </c>
      <c r="L17" s="4">
        <v>64604</v>
      </c>
      <c r="M17" s="4">
        <v>22478</v>
      </c>
      <c r="N17" s="81">
        <f t="shared" si="3"/>
        <v>34.79351123769426</v>
      </c>
      <c r="O17" s="4">
        <v>7760</v>
      </c>
      <c r="P17" s="82">
        <f t="shared" si="4"/>
        <v>12.011640146120984</v>
      </c>
      <c r="Q17" s="4">
        <v>7886</v>
      </c>
      <c r="R17" s="4">
        <v>5371</v>
      </c>
      <c r="S17" s="52">
        <f t="shared" si="5"/>
        <v>8.313726704228841</v>
      </c>
    </row>
    <row r="18" spans="1:19" ht="12">
      <c r="A18" s="49" t="s">
        <v>31</v>
      </c>
      <c r="B18" s="4">
        <v>196132</v>
      </c>
      <c r="C18" s="4">
        <v>121396</v>
      </c>
      <c r="D18" s="81">
        <f t="shared" si="0"/>
        <v>61.895050272265614</v>
      </c>
      <c r="E18" s="4">
        <v>21915</v>
      </c>
      <c r="F18" s="82">
        <f t="shared" si="1"/>
        <v>11.173597373197643</v>
      </c>
      <c r="G18" s="4">
        <v>11841</v>
      </c>
      <c r="H18" s="4">
        <v>9930</v>
      </c>
      <c r="I18" s="52">
        <f t="shared" si="2"/>
        <v>5.0629168111272005</v>
      </c>
      <c r="J18" s="83"/>
      <c r="K18" s="49" t="s">
        <v>32</v>
      </c>
      <c r="L18" s="4">
        <v>59130</v>
      </c>
      <c r="M18" s="4">
        <v>26469</v>
      </c>
      <c r="N18" s="81">
        <f t="shared" si="3"/>
        <v>44.76407914764079</v>
      </c>
      <c r="O18" s="4">
        <v>5219</v>
      </c>
      <c r="P18" s="82">
        <f t="shared" si="4"/>
        <v>8.82631489937426</v>
      </c>
      <c r="Q18" s="4">
        <v>5580</v>
      </c>
      <c r="R18" s="4">
        <v>4430</v>
      </c>
      <c r="S18" s="52">
        <f t="shared" si="5"/>
        <v>7.491966852697446</v>
      </c>
    </row>
    <row r="19" spans="1:19" ht="12">
      <c r="A19" s="49" t="s">
        <v>33</v>
      </c>
      <c r="B19" s="4">
        <v>312001</v>
      </c>
      <c r="C19" s="4">
        <v>175475</v>
      </c>
      <c r="D19" s="81">
        <f t="shared" si="0"/>
        <v>56.24180691728552</v>
      </c>
      <c r="E19" s="4">
        <v>40797</v>
      </c>
      <c r="F19" s="82">
        <f t="shared" si="1"/>
        <v>13.075919628462728</v>
      </c>
      <c r="G19" s="4">
        <v>22293</v>
      </c>
      <c r="H19" s="4">
        <v>18993</v>
      </c>
      <c r="I19" s="52">
        <f t="shared" si="2"/>
        <v>6.087480488844587</v>
      </c>
      <c r="J19" s="83"/>
      <c r="K19" s="49" t="s">
        <v>34</v>
      </c>
      <c r="L19" s="4">
        <v>34062</v>
      </c>
      <c r="M19" s="4">
        <v>13906</v>
      </c>
      <c r="N19" s="81">
        <f t="shared" si="3"/>
        <v>40.82555340261875</v>
      </c>
      <c r="O19" s="4">
        <v>3696</v>
      </c>
      <c r="P19" s="82">
        <f t="shared" si="4"/>
        <v>10.850801479654747</v>
      </c>
      <c r="Q19" s="4">
        <v>3396</v>
      </c>
      <c r="R19" s="4">
        <v>2617</v>
      </c>
      <c r="S19" s="52">
        <f t="shared" si="5"/>
        <v>7.683048558510951</v>
      </c>
    </row>
    <row r="20" spans="1:19" ht="12">
      <c r="A20" s="49" t="s">
        <v>35</v>
      </c>
      <c r="B20" s="4">
        <v>176376</v>
      </c>
      <c r="C20" s="4">
        <v>111692</v>
      </c>
      <c r="D20" s="81">
        <f t="shared" si="0"/>
        <v>63.32607611012836</v>
      </c>
      <c r="E20" s="4">
        <v>19403</v>
      </c>
      <c r="F20" s="82">
        <f t="shared" si="1"/>
        <v>11.000929831723138</v>
      </c>
      <c r="G20" s="4">
        <v>9870</v>
      </c>
      <c r="H20" s="4">
        <v>8744</v>
      </c>
      <c r="I20" s="52">
        <f t="shared" si="2"/>
        <v>4.95759060189595</v>
      </c>
      <c r="J20" s="83"/>
      <c r="K20" s="49" t="s">
        <v>36</v>
      </c>
      <c r="L20" s="4">
        <v>27260</v>
      </c>
      <c r="M20" s="4">
        <v>11247</v>
      </c>
      <c r="N20" s="81">
        <f t="shared" si="3"/>
        <v>41.258253851797505</v>
      </c>
      <c r="O20" s="4">
        <v>3071</v>
      </c>
      <c r="P20" s="82">
        <f t="shared" si="4"/>
        <v>11.265590608950845</v>
      </c>
      <c r="Q20" s="4">
        <v>2761</v>
      </c>
      <c r="R20" s="4">
        <v>1517</v>
      </c>
      <c r="S20" s="52">
        <f t="shared" si="5"/>
        <v>5.564930300807043</v>
      </c>
    </row>
    <row r="21" spans="1:19" ht="12">
      <c r="A21" s="49" t="s">
        <v>37</v>
      </c>
      <c r="B21" s="4">
        <v>178379</v>
      </c>
      <c r="C21" s="4">
        <v>90061</v>
      </c>
      <c r="D21" s="81">
        <f t="shared" si="0"/>
        <v>50.48856647923803</v>
      </c>
      <c r="E21" s="4">
        <v>25885</v>
      </c>
      <c r="F21" s="82">
        <f t="shared" si="1"/>
        <v>14.511237309324528</v>
      </c>
      <c r="G21" s="4">
        <v>15269</v>
      </c>
      <c r="H21" s="4">
        <v>11978</v>
      </c>
      <c r="I21" s="52">
        <f t="shared" si="2"/>
        <v>6.714915993474568</v>
      </c>
      <c r="J21" s="83"/>
      <c r="K21" s="49" t="s">
        <v>38</v>
      </c>
      <c r="L21" s="4">
        <v>39458</v>
      </c>
      <c r="M21" s="4">
        <v>17943</v>
      </c>
      <c r="N21" s="81">
        <f t="shared" si="3"/>
        <v>45.47366820416646</v>
      </c>
      <c r="O21" s="4">
        <v>4652</v>
      </c>
      <c r="P21" s="82">
        <f t="shared" si="4"/>
        <v>11.789751127781438</v>
      </c>
      <c r="Q21" s="4">
        <v>3992</v>
      </c>
      <c r="R21" s="4">
        <v>3054</v>
      </c>
      <c r="S21" s="52">
        <f t="shared" si="5"/>
        <v>7.739875310456688</v>
      </c>
    </row>
    <row r="22" spans="1:19" ht="12">
      <c r="A22" s="49" t="s">
        <v>39</v>
      </c>
      <c r="B22" s="4">
        <v>103101</v>
      </c>
      <c r="C22" s="4">
        <v>45529</v>
      </c>
      <c r="D22" s="81">
        <f t="shared" si="0"/>
        <v>44.15961047904482</v>
      </c>
      <c r="E22" s="4">
        <v>12576</v>
      </c>
      <c r="F22" s="82">
        <f t="shared" si="1"/>
        <v>12.197747839497191</v>
      </c>
      <c r="G22" s="4">
        <v>7996</v>
      </c>
      <c r="H22" s="4">
        <v>8163</v>
      </c>
      <c r="I22" s="52">
        <f t="shared" si="2"/>
        <v>7.917478976925539</v>
      </c>
      <c r="J22" s="83"/>
      <c r="K22" s="49" t="s">
        <v>40</v>
      </c>
      <c r="L22" s="4">
        <v>35555</v>
      </c>
      <c r="M22" s="4">
        <v>10556</v>
      </c>
      <c r="N22" s="81">
        <f t="shared" si="3"/>
        <v>29.689213893967093</v>
      </c>
      <c r="O22" s="4">
        <v>4157</v>
      </c>
      <c r="P22" s="82">
        <f t="shared" si="4"/>
        <v>11.691745183518492</v>
      </c>
      <c r="Q22" s="4">
        <v>4815</v>
      </c>
      <c r="R22" s="4">
        <v>3549</v>
      </c>
      <c r="S22" s="52">
        <f t="shared" si="5"/>
        <v>9.981718464351005</v>
      </c>
    </row>
    <row r="23" spans="1:19" ht="12">
      <c r="A23" s="49" t="s">
        <v>41</v>
      </c>
      <c r="B23" s="4">
        <v>291408</v>
      </c>
      <c r="C23" s="4">
        <v>149236</v>
      </c>
      <c r="D23" s="81">
        <f t="shared" si="0"/>
        <v>51.212046340525994</v>
      </c>
      <c r="E23" s="4">
        <v>36516</v>
      </c>
      <c r="F23" s="82">
        <f t="shared" si="1"/>
        <v>12.53088453302586</v>
      </c>
      <c r="G23" s="4">
        <v>23374</v>
      </c>
      <c r="H23" s="4">
        <v>20022</v>
      </c>
      <c r="I23" s="52">
        <f t="shared" si="2"/>
        <v>6.870779113819799</v>
      </c>
      <c r="J23" s="83"/>
      <c r="K23" s="49" t="s">
        <v>42</v>
      </c>
      <c r="L23" s="4">
        <v>32369</v>
      </c>
      <c r="M23" s="4">
        <v>11627</v>
      </c>
      <c r="N23" s="81">
        <f t="shared" si="3"/>
        <v>35.92017053353517</v>
      </c>
      <c r="O23" s="4">
        <v>4377</v>
      </c>
      <c r="P23" s="82">
        <f t="shared" si="4"/>
        <v>13.522197163953164</v>
      </c>
      <c r="Q23" s="4">
        <v>4152</v>
      </c>
      <c r="R23" s="4">
        <v>2584</v>
      </c>
      <c r="S23" s="52">
        <f t="shared" si="5"/>
        <v>7.982946646482746</v>
      </c>
    </row>
    <row r="24" spans="1:19" ht="12">
      <c r="A24" s="49" t="s">
        <v>43</v>
      </c>
      <c r="B24" s="4">
        <v>337987</v>
      </c>
      <c r="C24" s="4">
        <v>139563</v>
      </c>
      <c r="D24" s="81">
        <f t="shared" si="0"/>
        <v>41.29241657223503</v>
      </c>
      <c r="E24" s="4">
        <v>34912</v>
      </c>
      <c r="F24" s="82">
        <f t="shared" si="1"/>
        <v>10.329391367123588</v>
      </c>
      <c r="G24" s="4">
        <v>33023</v>
      </c>
      <c r="H24" s="4">
        <v>27378</v>
      </c>
      <c r="I24" s="52">
        <f t="shared" si="2"/>
        <v>8.100311550444248</v>
      </c>
      <c r="J24" s="83"/>
      <c r="K24" s="49" t="s">
        <v>44</v>
      </c>
      <c r="L24" s="4">
        <v>49902</v>
      </c>
      <c r="M24" s="4">
        <v>16281</v>
      </c>
      <c r="N24" s="81">
        <f t="shared" si="3"/>
        <v>32.62594685583744</v>
      </c>
      <c r="O24" s="4">
        <v>6551</v>
      </c>
      <c r="P24" s="82">
        <f t="shared" si="4"/>
        <v>13.127730351488918</v>
      </c>
      <c r="Q24" s="4">
        <v>6675</v>
      </c>
      <c r="R24" s="4">
        <v>4328</v>
      </c>
      <c r="S24" s="52">
        <f t="shared" si="5"/>
        <v>8.672999078193259</v>
      </c>
    </row>
    <row r="25" spans="1:19" ht="12">
      <c r="A25" s="49" t="s">
        <v>45</v>
      </c>
      <c r="B25" s="4">
        <v>310662</v>
      </c>
      <c r="C25" s="4">
        <v>128406</v>
      </c>
      <c r="D25" s="81">
        <f t="shared" si="0"/>
        <v>41.333024315815905</v>
      </c>
      <c r="E25" s="4">
        <v>39952</v>
      </c>
      <c r="F25" s="82">
        <f t="shared" si="1"/>
        <v>12.86027901706678</v>
      </c>
      <c r="G25" s="4">
        <v>29898</v>
      </c>
      <c r="H25" s="4">
        <v>24912</v>
      </c>
      <c r="I25" s="52">
        <f t="shared" si="2"/>
        <v>8.019004577321978</v>
      </c>
      <c r="J25" s="83"/>
      <c r="K25" s="49" t="s">
        <v>46</v>
      </c>
      <c r="L25" s="4">
        <v>28300</v>
      </c>
      <c r="M25" s="4">
        <v>7913</v>
      </c>
      <c r="N25" s="81">
        <f t="shared" si="3"/>
        <v>27.961130742049473</v>
      </c>
      <c r="O25" s="4">
        <v>2970</v>
      </c>
      <c r="P25" s="82">
        <f t="shared" si="4"/>
        <v>10.49469964664311</v>
      </c>
      <c r="Q25" s="4">
        <v>3714</v>
      </c>
      <c r="R25" s="4">
        <v>2736</v>
      </c>
      <c r="S25" s="52">
        <f t="shared" si="5"/>
        <v>9.667844522968199</v>
      </c>
    </row>
    <row r="26" spans="1:19" ht="12">
      <c r="A26" s="49" t="s">
        <v>47</v>
      </c>
      <c r="B26" s="4">
        <v>201380</v>
      </c>
      <c r="C26" s="4">
        <v>79174</v>
      </c>
      <c r="D26" s="81">
        <f t="shared" si="0"/>
        <v>39.31572152150164</v>
      </c>
      <c r="E26" s="4">
        <v>26601</v>
      </c>
      <c r="F26" s="82">
        <f t="shared" si="1"/>
        <v>13.209355447412852</v>
      </c>
      <c r="G26" s="4">
        <v>19057</v>
      </c>
      <c r="H26" s="4">
        <v>16773</v>
      </c>
      <c r="I26" s="52">
        <f t="shared" si="2"/>
        <v>8.329029695103785</v>
      </c>
      <c r="J26" s="83"/>
      <c r="K26" s="49" t="s">
        <v>48</v>
      </c>
      <c r="L26" s="4">
        <v>65461</v>
      </c>
      <c r="M26" s="4">
        <v>23104</v>
      </c>
      <c r="N26" s="81">
        <f t="shared" si="3"/>
        <v>35.294297367898444</v>
      </c>
      <c r="O26" s="4">
        <v>7378</v>
      </c>
      <c r="P26" s="82">
        <f t="shared" si="4"/>
        <v>11.270833015077681</v>
      </c>
      <c r="Q26" s="4">
        <v>9156</v>
      </c>
      <c r="R26" s="4">
        <v>5185</v>
      </c>
      <c r="S26" s="52">
        <f t="shared" si="5"/>
        <v>7.9207467041444515</v>
      </c>
    </row>
    <row r="27" spans="1:19" ht="12">
      <c r="A27" s="49" t="s">
        <v>49</v>
      </c>
      <c r="B27" s="4">
        <v>309072</v>
      </c>
      <c r="C27" s="4">
        <v>125438</v>
      </c>
      <c r="D27" s="81">
        <f t="shared" si="0"/>
        <v>40.585365222343015</v>
      </c>
      <c r="E27" s="4">
        <v>31338</v>
      </c>
      <c r="F27" s="82">
        <f t="shared" si="1"/>
        <v>10.139384997670446</v>
      </c>
      <c r="G27" s="4">
        <v>25428</v>
      </c>
      <c r="H27" s="4">
        <v>28141</v>
      </c>
      <c r="I27" s="52">
        <f t="shared" si="2"/>
        <v>9.10499818812445</v>
      </c>
      <c r="J27" s="83"/>
      <c r="K27" s="49" t="s">
        <v>50</v>
      </c>
      <c r="L27" s="4">
        <v>36533</v>
      </c>
      <c r="M27" s="4">
        <v>11964</v>
      </c>
      <c r="N27" s="81">
        <f t="shared" si="3"/>
        <v>32.748473982426844</v>
      </c>
      <c r="O27" s="4">
        <v>3302</v>
      </c>
      <c r="P27" s="82">
        <f t="shared" si="4"/>
        <v>9.038403635069663</v>
      </c>
      <c r="Q27" s="4">
        <v>3948</v>
      </c>
      <c r="R27" s="4">
        <v>3858</v>
      </c>
      <c r="S27" s="52">
        <f t="shared" si="5"/>
        <v>10.560315331344263</v>
      </c>
    </row>
    <row r="28" spans="1:19" ht="12">
      <c r="A28" s="49" t="s">
        <v>63</v>
      </c>
      <c r="B28" s="53">
        <f>SUM(B5:B27)</f>
        <v>4801194</v>
      </c>
      <c r="C28" s="53">
        <f>SUM(C5:C27)</f>
        <v>2424966</v>
      </c>
      <c r="D28" s="81">
        <f t="shared" si="0"/>
        <v>50.50756124414052</v>
      </c>
      <c r="E28" s="53">
        <f>SUM(E5:E27)</f>
        <v>539014</v>
      </c>
      <c r="F28" s="82">
        <f t="shared" si="1"/>
        <v>11.226665700240398</v>
      </c>
      <c r="G28" s="53">
        <f>SUM(G5:G27)</f>
        <v>370144</v>
      </c>
      <c r="H28" s="92">
        <f>SUM(H5:H27)</f>
        <v>344619</v>
      </c>
      <c r="I28" s="52">
        <f t="shared" si="2"/>
        <v>7.177777027964294</v>
      </c>
      <c r="J28" s="84"/>
      <c r="K28" s="49" t="s">
        <v>51</v>
      </c>
      <c r="L28" s="4">
        <v>23451</v>
      </c>
      <c r="M28" s="4">
        <v>7683</v>
      </c>
      <c r="N28" s="81">
        <f t="shared" si="3"/>
        <v>32.7619291288218</v>
      </c>
      <c r="O28" s="4">
        <v>2265</v>
      </c>
      <c r="P28" s="82">
        <f t="shared" si="4"/>
        <v>9.658436740437509</v>
      </c>
      <c r="Q28" s="4">
        <v>2816</v>
      </c>
      <c r="R28" s="4">
        <v>2066</v>
      </c>
      <c r="S28" s="52">
        <f t="shared" si="5"/>
        <v>8.809858854633065</v>
      </c>
    </row>
    <row r="29" spans="1:19" ht="12">
      <c r="A29" s="85"/>
      <c r="D29" s="86"/>
      <c r="K29" s="49" t="s">
        <v>53</v>
      </c>
      <c r="L29" s="4">
        <v>30817</v>
      </c>
      <c r="M29" s="4">
        <v>7551</v>
      </c>
      <c r="N29" s="81">
        <f t="shared" si="3"/>
        <v>24.502709543433816</v>
      </c>
      <c r="O29" s="4">
        <v>3043</v>
      </c>
      <c r="P29" s="82">
        <f t="shared" si="4"/>
        <v>9.87441996300743</v>
      </c>
      <c r="Q29" s="4">
        <v>4628</v>
      </c>
      <c r="R29" s="4">
        <v>2888</v>
      </c>
      <c r="S29" s="52">
        <f>R29/L29*100</f>
        <v>9.371450822597916</v>
      </c>
    </row>
    <row r="30" spans="1:19" ht="12">
      <c r="A30" s="106" t="s">
        <v>113</v>
      </c>
      <c r="B30" s="106"/>
      <c r="C30" s="106"/>
      <c r="D30" s="106"/>
      <c r="K30" s="49" t="s">
        <v>55</v>
      </c>
      <c r="L30" s="4">
        <v>89734</v>
      </c>
      <c r="M30" s="4">
        <v>34280</v>
      </c>
      <c r="N30" s="81">
        <f t="shared" si="3"/>
        <v>38.20179642053179</v>
      </c>
      <c r="O30" s="4">
        <v>9690</v>
      </c>
      <c r="P30" s="82">
        <f t="shared" si="4"/>
        <v>10.79858247709898</v>
      </c>
      <c r="Q30" s="4">
        <v>9491</v>
      </c>
      <c r="R30" s="4">
        <v>7541</v>
      </c>
      <c r="S30" s="52">
        <f t="shared" si="5"/>
        <v>8.403726569639156</v>
      </c>
    </row>
    <row r="31" spans="1:19" ht="12">
      <c r="A31" s="87" t="s">
        <v>104</v>
      </c>
      <c r="K31" s="49" t="s">
        <v>65</v>
      </c>
      <c r="L31" s="88">
        <f>SUM(L5:L30)</f>
        <v>1864627</v>
      </c>
      <c r="M31" s="88">
        <f>SUM(M5:M30)</f>
        <v>727637</v>
      </c>
      <c r="N31" s="81">
        <f t="shared" si="3"/>
        <v>39.0231933786221</v>
      </c>
      <c r="O31" s="91">
        <f>SUM(O5:O30)</f>
        <v>195659</v>
      </c>
      <c r="P31" s="82">
        <f t="shared" si="4"/>
        <v>10.493197835277511</v>
      </c>
      <c r="Q31" s="88">
        <f>SUM(Q5:Q30)</f>
        <v>206586</v>
      </c>
      <c r="R31" s="92">
        <f>SUM(R5:R30)</f>
        <v>152130</v>
      </c>
      <c r="S31" s="52">
        <f t="shared" si="5"/>
        <v>8.158736304901732</v>
      </c>
    </row>
    <row r="32" spans="3:6" ht="12">
      <c r="C32" s="26"/>
      <c r="D32" s="26"/>
      <c r="E32" s="26"/>
      <c r="F32" s="89"/>
    </row>
    <row r="33" spans="3:6" ht="12">
      <c r="C33" s="26"/>
      <c r="D33" s="26"/>
      <c r="E33" s="26"/>
      <c r="F33" s="89"/>
    </row>
    <row r="34" spans="3:6" ht="12">
      <c r="C34" s="26"/>
      <c r="D34" s="26"/>
      <c r="E34" s="26"/>
      <c r="F34" s="89"/>
    </row>
    <row r="35" spans="3:6" ht="12">
      <c r="C35" s="26"/>
      <c r="D35" s="26"/>
      <c r="E35" s="26"/>
      <c r="F35" s="89"/>
    </row>
    <row r="36" spans="3:6" ht="12">
      <c r="C36" s="26"/>
      <c r="D36" s="26"/>
      <c r="E36" s="26"/>
      <c r="F36" s="89"/>
    </row>
    <row r="37" spans="3:6" ht="12">
      <c r="C37" s="26"/>
      <c r="D37" s="26"/>
      <c r="E37" s="26"/>
      <c r="F37" s="89"/>
    </row>
    <row r="38" spans="3:6" ht="12">
      <c r="C38" s="26"/>
      <c r="D38" s="26"/>
      <c r="E38" s="26"/>
      <c r="F38" s="89"/>
    </row>
    <row r="39" spans="3:6" ht="12">
      <c r="C39" s="26"/>
      <c r="D39" s="26"/>
      <c r="E39" s="26"/>
      <c r="F39" s="89"/>
    </row>
    <row r="40" spans="3:6" ht="12">
      <c r="C40" s="26"/>
      <c r="D40" s="26"/>
      <c r="E40" s="26"/>
      <c r="F40" s="89"/>
    </row>
    <row r="41" spans="3:6" ht="12">
      <c r="C41" s="26"/>
      <c r="D41" s="26"/>
      <c r="E41" s="26"/>
      <c r="F41" s="89"/>
    </row>
    <row r="42" spans="3:6" ht="12">
      <c r="C42" s="26"/>
      <c r="D42" s="26"/>
      <c r="E42" s="26"/>
      <c r="F42" s="89"/>
    </row>
    <row r="43" spans="3:6" ht="12">
      <c r="C43" s="26"/>
      <c r="D43" s="26"/>
      <c r="E43" s="26"/>
      <c r="F43" s="89"/>
    </row>
    <row r="44" spans="3:6" ht="12">
      <c r="C44" s="26"/>
      <c r="D44" s="26"/>
      <c r="E44" s="26"/>
      <c r="F44" s="89"/>
    </row>
    <row r="45" spans="3:6" ht="12">
      <c r="C45" s="26"/>
      <c r="D45" s="26"/>
      <c r="E45" s="26"/>
      <c r="F45" s="89"/>
    </row>
    <row r="46" spans="3:6" ht="12">
      <c r="C46" s="26"/>
      <c r="D46" s="26"/>
      <c r="E46" s="26"/>
      <c r="F46" s="89"/>
    </row>
    <row r="47" spans="3:6" ht="12">
      <c r="C47" s="26"/>
      <c r="D47" s="26"/>
      <c r="E47" s="26"/>
      <c r="F47" s="89"/>
    </row>
    <row r="48" spans="3:6" ht="12">
      <c r="C48" s="26"/>
      <c r="D48" s="26"/>
      <c r="E48" s="26"/>
      <c r="F48" s="89"/>
    </row>
    <row r="49" spans="3:6" ht="12">
      <c r="C49" s="26"/>
      <c r="D49" s="26"/>
      <c r="E49" s="26"/>
      <c r="F49" s="89"/>
    </row>
    <row r="50" spans="3:6" ht="12">
      <c r="C50" s="26"/>
      <c r="D50" s="26"/>
      <c r="E50" s="26"/>
      <c r="F50" s="89"/>
    </row>
    <row r="51" spans="3:6" ht="12">
      <c r="C51" s="26"/>
      <c r="D51" s="26"/>
      <c r="E51" s="26"/>
      <c r="F51" s="89"/>
    </row>
    <row r="52" spans="3:6" ht="12">
      <c r="C52" s="26"/>
      <c r="D52" s="26"/>
      <c r="E52" s="26"/>
      <c r="F52" s="89"/>
    </row>
    <row r="53" spans="3:6" ht="12">
      <c r="C53" s="26"/>
      <c r="D53" s="26"/>
      <c r="E53" s="26"/>
      <c r="F53" s="89"/>
    </row>
    <row r="54" spans="3:6" ht="12">
      <c r="C54" s="26"/>
      <c r="D54" s="26"/>
      <c r="E54" s="26"/>
      <c r="F54" s="89"/>
    </row>
    <row r="55" spans="3:6" ht="12">
      <c r="C55" s="26"/>
      <c r="D55" s="26"/>
      <c r="E55" s="26"/>
      <c r="F55" s="89"/>
    </row>
    <row r="56" spans="3:6" ht="12">
      <c r="C56" s="26"/>
      <c r="D56" s="26"/>
      <c r="E56" s="26"/>
      <c r="F56" s="89"/>
    </row>
    <row r="57" spans="3:6" ht="12">
      <c r="C57" s="26"/>
      <c r="D57" s="26"/>
      <c r="E57" s="26"/>
      <c r="F57" s="89"/>
    </row>
    <row r="58" spans="3:6" ht="12">
      <c r="C58" s="26"/>
      <c r="D58" s="26"/>
      <c r="E58" s="26"/>
      <c r="F58" s="89"/>
    </row>
    <row r="59" spans="1:6" ht="12">
      <c r="A59" s="90"/>
      <c r="C59" s="26"/>
      <c r="D59" s="26"/>
      <c r="E59" s="26"/>
      <c r="F59" s="89"/>
    </row>
    <row r="60" spans="1:6" ht="12">
      <c r="A60" s="90"/>
      <c r="C60" s="26"/>
      <c r="D60" s="26"/>
      <c r="E60" s="26"/>
      <c r="F60" s="89"/>
    </row>
    <row r="61" spans="3:6" ht="12">
      <c r="C61" s="26"/>
      <c r="D61" s="26"/>
      <c r="E61" s="26"/>
      <c r="F61" s="89"/>
    </row>
    <row r="62" spans="3:6" ht="12">
      <c r="C62" s="26"/>
      <c r="D62" s="26"/>
      <c r="E62" s="26"/>
      <c r="F62" s="89"/>
    </row>
    <row r="63" spans="3:6" ht="12">
      <c r="C63" s="26"/>
      <c r="D63" s="26"/>
      <c r="E63" s="26"/>
      <c r="F63" s="89"/>
    </row>
    <row r="64" spans="3:6" ht="12">
      <c r="C64" s="26"/>
      <c r="D64" s="26"/>
      <c r="E64" s="26"/>
      <c r="F64" s="89"/>
    </row>
    <row r="65" spans="3:6" ht="12">
      <c r="C65" s="26"/>
      <c r="D65" s="26"/>
      <c r="E65" s="26"/>
      <c r="F65" s="89"/>
    </row>
    <row r="66" spans="3:6" ht="12">
      <c r="C66" s="26"/>
      <c r="D66" s="26"/>
      <c r="E66" s="26"/>
      <c r="F66" s="89"/>
    </row>
    <row r="67" spans="3:6" ht="12">
      <c r="C67" s="26"/>
      <c r="D67" s="26"/>
      <c r="E67" s="26"/>
      <c r="F67" s="89"/>
    </row>
    <row r="68" spans="3:6" ht="12">
      <c r="C68" s="26"/>
      <c r="D68" s="26"/>
      <c r="E68" s="26"/>
      <c r="F68" s="89"/>
    </row>
    <row r="69" spans="3:6" ht="12">
      <c r="C69" s="26"/>
      <c r="D69" s="26"/>
      <c r="E69" s="26"/>
      <c r="F69" s="89"/>
    </row>
    <row r="70" spans="3:6" ht="12">
      <c r="C70" s="26"/>
      <c r="D70" s="26"/>
      <c r="E70" s="26"/>
      <c r="F70" s="89"/>
    </row>
    <row r="71" spans="3:6" ht="12">
      <c r="C71" s="26"/>
      <c r="D71" s="26"/>
      <c r="E71" s="26"/>
      <c r="F71" s="89"/>
    </row>
    <row r="72" spans="3:6" ht="12">
      <c r="C72" s="26"/>
      <c r="D72" s="26"/>
      <c r="E72" s="26"/>
      <c r="F72" s="89"/>
    </row>
    <row r="73" spans="3:6" ht="12">
      <c r="C73" s="26"/>
      <c r="D73" s="26"/>
      <c r="E73" s="26"/>
      <c r="F73" s="89"/>
    </row>
    <row r="74" spans="3:6" ht="12">
      <c r="C74" s="26"/>
      <c r="D74" s="26"/>
      <c r="E74" s="26"/>
      <c r="F74" s="89"/>
    </row>
    <row r="75" spans="3:6" ht="12">
      <c r="C75" s="26"/>
      <c r="D75" s="26"/>
      <c r="E75" s="26"/>
      <c r="F75" s="89"/>
    </row>
    <row r="76" spans="3:6" ht="12">
      <c r="C76" s="26"/>
      <c r="D76" s="26"/>
      <c r="E76" s="26"/>
      <c r="F76" s="89"/>
    </row>
    <row r="77" spans="3:6" ht="12">
      <c r="C77" s="26"/>
      <c r="D77" s="26"/>
      <c r="E77" s="26"/>
      <c r="F77" s="89"/>
    </row>
    <row r="78" spans="3:6" ht="12">
      <c r="C78" s="26"/>
      <c r="D78" s="26"/>
      <c r="E78" s="26"/>
      <c r="F78" s="89"/>
    </row>
    <row r="79" spans="3:6" ht="12">
      <c r="C79" s="26"/>
      <c r="D79" s="26"/>
      <c r="E79" s="26"/>
      <c r="F79" s="89"/>
    </row>
    <row r="80" spans="3:6" ht="12">
      <c r="C80" s="26"/>
      <c r="D80" s="26"/>
      <c r="E80" s="26"/>
      <c r="F80" s="89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5118110236220472" top="0.7480314960629921" bottom="0.7480314960629921" header="0.31496062992125984" footer="0.31496062992125984"/>
  <pageSetup fitToHeight="2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2019-04-02T01:34:06Z</cp:lastPrinted>
  <dcterms:created xsi:type="dcterms:W3CDTF">2012-06-11T01:33:46Z</dcterms:created>
  <dcterms:modified xsi:type="dcterms:W3CDTF">2019-05-10T02:05:07Z</dcterms:modified>
  <cp:category/>
  <cp:version/>
  <cp:contentType/>
  <cp:contentStatus/>
</cp:coreProperties>
</file>