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" sheetId="5" r:id="rId5"/>
    <sheet name="財政（６）" sheetId="6" r:id="rId6"/>
  </sheets>
  <definedNames/>
  <calcPr fullCalcOnLoad="1"/>
</workbook>
</file>

<file path=xl/sharedStrings.xml><?xml version="1.0" encoding="utf-8"?>
<sst xmlns="http://schemas.openxmlformats.org/spreadsheetml/2006/main" count="598" uniqueCount="103">
  <si>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</si>
  <si>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</si>
  <si>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</si>
  <si>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</si>
  <si>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</si>
  <si>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</si>
  <si>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</si>
  <si>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</si>
  <si>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</si>
  <si>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</si>
  <si>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</si>
  <si>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</si>
  <si>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</si>
  <si>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</si>
  <si>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</si>
  <si>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</si>
  <si>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</si>
  <si>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</si>
  <si>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</si>
  <si>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</si>
  <si>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</si>
  <si>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</si>
  <si>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</si>
  <si>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</si>
  <si>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</si>
  <si>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</si>
  <si>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</si>
  <si>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</si>
  <si>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</si>
  <si>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</si>
  <si>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</si>
  <si>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</si>
  <si>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</si>
  <si>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</si>
  <si>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</si>
  <si>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</si>
  <si>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</si>
  <si>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</si>
  <si>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</si>
  <si>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</si>
  <si>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</si>
  <si>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</si>
  <si>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</si>
  <si>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</si>
  <si>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</si>
  <si>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</si>
  <si>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</si>
  <si>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</si>
  <si>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</si>
  <si>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</si>
  <si>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</si>
  <si>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</si>
  <si>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</si>
  <si>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</si>
  <si>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</si>
  <si>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</si>
  <si>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</si>
  <si>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</si>
  <si>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</si>
  <si>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</si>
  <si>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</si>
  <si>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</si>
  <si>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</si>
  <si>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</si>
  <si>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</si>
  <si>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</si>
  <si>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</si>
  <si>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</si>
  <si>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</si>
  <si>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</si>
  <si>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</si>
  <si>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</si>
  <si>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</si>
  <si>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</si>
  <si>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</si>
  <si>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</si>
  <si>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</si>
  <si>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</si>
  <si>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財政（５）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</si>
  <si>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</si>
  <si>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</si>
  <si>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</si>
  <si>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</si>
  <si>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</si>
  <si>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</si>
  <si>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</si>
  <si>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</si>
  <si>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</si>
  <si>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</si>
  <si>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</si>
  <si>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</si>
  <si>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</si>
  <si>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</si>
  <si>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</si>
  <si>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</si>
  <si>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</si>
  <si>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r>
      <t>2013</t>
    </r>
    <r>
      <rPr>
        <sz val="10"/>
        <rFont val="ＭＳ Ｐゴシック"/>
        <family val="3"/>
      </rPr>
      <t>年度決算歳入額</t>
    </r>
  </si>
  <si>
    <r>
      <t>2013</t>
    </r>
    <r>
      <rPr>
        <sz val="10"/>
        <rFont val="ＭＳ Ｐゴシック"/>
        <family val="3"/>
      </rPr>
      <t>年度決算歳出額</t>
    </r>
  </si>
  <si>
    <r>
      <t>2013</t>
    </r>
    <r>
      <rPr>
        <sz val="10"/>
        <rFont val="ＭＳ Ｐゴシック"/>
        <family val="3"/>
      </rPr>
      <t>年度
標準財政規模</t>
    </r>
  </si>
  <si>
    <t>2013年度決算歳入額</t>
  </si>
  <si>
    <t>2013年度決算歳出額</t>
  </si>
  <si>
    <t>出所：2013年度決算カード</t>
  </si>
  <si>
    <t>2013年度決算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</si>
</sst>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180" fontId="3" fillId="0" borderId="0" xfId="62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62" applyNumberFormat="1" applyFont="1" applyBorder="1" applyAlignment="1">
      <alignment wrapText="1"/>
      <protection/>
    </xf>
    <xf numFmtId="215" fontId="3" fillId="0" borderId="10" xfId="62" applyNumberFormat="1" applyFont="1" applyBorder="1" applyAlignment="1">
      <alignment wrapText="1"/>
      <protection/>
    </xf>
    <xf numFmtId="212" fontId="3" fillId="0" borderId="10" xfId="49" applyNumberFormat="1" applyFont="1" applyBorder="1" applyAlignment="1">
      <alignment wrapText="1"/>
    </xf>
    <xf numFmtId="188" fontId="4" fillId="33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62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62" applyNumberFormat="1" applyFont="1" applyFill="1" applyBorder="1" applyAlignment="1">
      <alignment horizontal="left"/>
      <protection/>
    </xf>
    <xf numFmtId="214" fontId="3" fillId="0" borderId="0" xfId="62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183" fontId="3" fillId="0" borderId="0" xfId="62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62" applyNumberFormat="1" applyFont="1" applyFill="1" applyBorder="1" applyAlignment="1">
      <alignment horizontal="left" wrapText="1"/>
      <protection/>
    </xf>
    <xf numFmtId="215" fontId="3" fillId="0" borderId="10" xfId="62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49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62" applyNumberFormat="1" applyFont="1" applyBorder="1" applyAlignment="1">
      <alignment horizontal="right" wrapText="1"/>
      <protection/>
    </xf>
    <xf numFmtId="189" fontId="3" fillId="0" borderId="10" xfId="62" applyNumberFormat="1" applyFont="1" applyBorder="1" applyAlignment="1">
      <alignment horizontal="right" wrapText="1"/>
      <protection/>
    </xf>
    <xf numFmtId="40" fontId="3" fillId="0" borderId="10" xfId="49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62" applyNumberFormat="1" applyFont="1" applyFill="1" applyBorder="1" applyAlignment="1">
      <alignment horizontal="right" wrapText="1"/>
      <protection/>
    </xf>
    <xf numFmtId="189" fontId="3" fillId="0" borderId="10" xfId="62" applyNumberFormat="1" applyFont="1" applyFill="1" applyBorder="1" applyAlignment="1">
      <alignment horizontal="right" wrapText="1"/>
      <protection/>
    </xf>
    <xf numFmtId="40" fontId="3" fillId="0" borderId="10" xfId="49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183" fontId="3" fillId="0" borderId="10" xfId="62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215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62" applyNumberFormat="1" applyFont="1" applyFill="1" applyBorder="1" applyAlignment="1">
      <alignment horizontal="right" wrapText="1"/>
      <protection/>
    </xf>
    <xf numFmtId="189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1" xfId="0" applyFont="1" applyBorder="1" applyAlignment="1">
      <alignment vertical="center" wrapText="1"/>
    </xf>
    <xf numFmtId="180" fontId="3" fillId="0" borderId="14" xfId="62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215" fontId="3" fillId="0" borderId="10" xfId="62" applyNumberFormat="1" applyFont="1" applyBorder="1" applyAlignment="1">
      <alignment horizontal="right" vertical="center" wrapText="1"/>
      <protection/>
    </xf>
    <xf numFmtId="215" fontId="3" fillId="0" borderId="10" xfId="62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83" fontId="4" fillId="0" borderId="10" xfId="49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45" fillId="0" borderId="0" xfId="0" applyFont="1" applyAlignment="1">
      <alignment vertical="center" wrapText="1"/>
    </xf>
    <xf numFmtId="186" fontId="3" fillId="0" borderId="10" xfId="62" applyNumberFormat="1" applyFont="1" applyBorder="1" applyAlignment="1">
      <alignment horizontal="right" vertical="center" wrapText="1"/>
      <protection/>
    </xf>
    <xf numFmtId="186" fontId="3" fillId="0" borderId="10" xfId="62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62" applyNumberFormat="1" applyFont="1" applyBorder="1" applyAlignment="1">
      <alignment horizontal="right" vertical="center" wrapText="1"/>
      <protection/>
    </xf>
    <xf numFmtId="189" fontId="3" fillId="0" borderId="10" xfId="62" applyNumberFormat="1" applyFont="1" applyFill="1" applyBorder="1" applyAlignment="1">
      <alignment horizontal="right" vertical="center" wrapText="1"/>
      <protection/>
    </xf>
    <xf numFmtId="214" fontId="3" fillId="0" borderId="10" xfId="62" applyNumberFormat="1" applyFont="1" applyBorder="1" applyAlignment="1">
      <alignment horizontal="right" vertical="center" wrapText="1"/>
      <protection/>
    </xf>
    <xf numFmtId="214" fontId="3" fillId="0" borderId="10" xfId="62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6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53" customWidth="1"/>
    <col min="2" max="2" width="12.50390625" style="53" customWidth="1"/>
    <col min="3" max="3" width="12.25390625" style="53" customWidth="1"/>
    <col min="4" max="4" width="11.75390625" style="53" customWidth="1"/>
    <col min="5" max="5" width="4.75390625" style="53" customWidth="1"/>
    <col min="6" max="6" width="10.25390625" style="53" customWidth="1"/>
    <col min="7" max="7" width="12.00390625" style="53" customWidth="1"/>
    <col min="8" max="9" width="12.375" style="53" customWidth="1"/>
    <col min="10" max="16384" width="9.00390625" style="53" customWidth="1"/>
  </cols>
  <sheetData>
    <row r="1" ht="13.5">
      <c r="A1" s="52" t="s">
        <v>35</v>
      </c>
    </row>
    <row r="2" s="55" customFormat="1" ht="13.5">
      <c r="A2" s="54" t="s">
        <v>32</v>
      </c>
    </row>
    <row r="4" spans="1:9" ht="29.25" customHeight="1">
      <c r="A4" s="56"/>
      <c r="B4" s="108" t="s">
        <v>96</v>
      </c>
      <c r="C4" s="108" t="s">
        <v>97</v>
      </c>
      <c r="D4" s="108" t="s">
        <v>98</v>
      </c>
      <c r="E4" s="57"/>
      <c r="F4" s="96"/>
      <c r="G4" s="108" t="s">
        <v>99</v>
      </c>
      <c r="H4" s="108" t="s">
        <v>100</v>
      </c>
      <c r="I4" s="108" t="s">
        <v>98</v>
      </c>
    </row>
    <row r="5" spans="1:10" ht="12.75">
      <c r="A5" s="109" t="s">
        <v>21</v>
      </c>
      <c r="B5" s="110">
        <v>49569119</v>
      </c>
      <c r="C5" s="110">
        <v>46567428</v>
      </c>
      <c r="D5" s="110">
        <v>29190034</v>
      </c>
      <c r="E5" s="58"/>
      <c r="F5" s="92" t="s">
        <v>36</v>
      </c>
      <c r="G5" s="111">
        <v>193126956</v>
      </c>
      <c r="H5" s="111">
        <v>188361977</v>
      </c>
      <c r="I5" s="111">
        <v>104066942</v>
      </c>
      <c r="J5" s="57"/>
    </row>
    <row r="6" spans="1:10" ht="12.75">
      <c r="A6" s="109" t="s">
        <v>22</v>
      </c>
      <c r="B6" s="110">
        <v>78448729</v>
      </c>
      <c r="C6" s="110">
        <v>75909234</v>
      </c>
      <c r="D6" s="110">
        <v>41083148</v>
      </c>
      <c r="E6" s="57"/>
      <c r="F6" s="92" t="s">
        <v>37</v>
      </c>
      <c r="G6" s="110">
        <v>73878391</v>
      </c>
      <c r="H6" s="110">
        <v>70402529</v>
      </c>
      <c r="I6" s="110">
        <v>38246938</v>
      </c>
      <c r="J6" s="57"/>
    </row>
    <row r="7" spans="1:10" ht="12.75">
      <c r="A7" s="109" t="s">
        <v>0</v>
      </c>
      <c r="B7" s="110">
        <v>116591033</v>
      </c>
      <c r="C7" s="110">
        <v>106227736</v>
      </c>
      <c r="D7" s="110">
        <v>72612891</v>
      </c>
      <c r="E7" s="57"/>
      <c r="F7" s="92" t="s">
        <v>38</v>
      </c>
      <c r="G7" s="110">
        <v>62298275</v>
      </c>
      <c r="H7" s="110">
        <v>59809280</v>
      </c>
      <c r="I7" s="110">
        <v>36887421</v>
      </c>
      <c r="J7" s="57"/>
    </row>
    <row r="8" spans="1:10" ht="12.75">
      <c r="A8" s="109" t="s">
        <v>1</v>
      </c>
      <c r="B8" s="110">
        <v>133401949</v>
      </c>
      <c r="C8" s="110">
        <v>129947807</v>
      </c>
      <c r="D8" s="110">
        <v>75032851</v>
      </c>
      <c r="E8" s="57"/>
      <c r="F8" s="92" t="s">
        <v>39</v>
      </c>
      <c r="G8" s="110">
        <v>64663945</v>
      </c>
      <c r="H8" s="110">
        <v>63213557</v>
      </c>
      <c r="I8" s="110">
        <v>34843711</v>
      </c>
      <c r="J8" s="57"/>
    </row>
    <row r="9" spans="1:10" ht="12.75">
      <c r="A9" s="109" t="s">
        <v>2</v>
      </c>
      <c r="B9" s="110">
        <v>78746180</v>
      </c>
      <c r="C9" s="110">
        <v>75879584</v>
      </c>
      <c r="D9" s="110">
        <v>48281790</v>
      </c>
      <c r="E9" s="57"/>
      <c r="F9" s="92" t="s">
        <v>40</v>
      </c>
      <c r="G9" s="110">
        <v>47518683</v>
      </c>
      <c r="H9" s="110">
        <v>46341425</v>
      </c>
      <c r="I9" s="110">
        <v>26083723</v>
      </c>
      <c r="J9" s="57"/>
    </row>
    <row r="10" spans="1:10" ht="12.75">
      <c r="A10" s="109" t="s">
        <v>3</v>
      </c>
      <c r="B10" s="110">
        <v>91885466</v>
      </c>
      <c r="C10" s="110">
        <v>87643384</v>
      </c>
      <c r="D10" s="110">
        <v>48356464</v>
      </c>
      <c r="E10" s="57"/>
      <c r="F10" s="92" t="s">
        <v>41</v>
      </c>
      <c r="G10" s="110">
        <v>97257419</v>
      </c>
      <c r="H10" s="110">
        <v>93654447</v>
      </c>
      <c r="I10" s="110">
        <v>48259389</v>
      </c>
      <c r="J10" s="57"/>
    </row>
    <row r="11" spans="1:10" ht="12.75">
      <c r="A11" s="109" t="s">
        <v>4</v>
      </c>
      <c r="B11" s="110">
        <v>102167246</v>
      </c>
      <c r="C11" s="110">
        <v>98980599</v>
      </c>
      <c r="D11" s="110">
        <v>60569810</v>
      </c>
      <c r="E11" s="57"/>
      <c r="F11" s="92" t="s">
        <v>42</v>
      </c>
      <c r="G11" s="110">
        <v>39802204</v>
      </c>
      <c r="H11" s="110">
        <v>38430690</v>
      </c>
      <c r="I11" s="110">
        <v>20974422</v>
      </c>
      <c r="J11" s="57"/>
    </row>
    <row r="12" spans="1:10" ht="12.75">
      <c r="A12" s="109" t="s">
        <v>5</v>
      </c>
      <c r="B12" s="110">
        <v>171553058</v>
      </c>
      <c r="C12" s="110">
        <v>167417115</v>
      </c>
      <c r="D12" s="110">
        <v>100482787</v>
      </c>
      <c r="E12" s="57"/>
      <c r="F12" s="92" t="s">
        <v>43</v>
      </c>
      <c r="G12" s="110">
        <v>79518738</v>
      </c>
      <c r="H12" s="110">
        <v>74841296</v>
      </c>
      <c r="I12" s="110">
        <v>42163465</v>
      </c>
      <c r="J12" s="57"/>
    </row>
    <row r="13" spans="1:10" ht="12.75">
      <c r="A13" s="109" t="s">
        <v>6</v>
      </c>
      <c r="B13" s="110">
        <v>133089390</v>
      </c>
      <c r="C13" s="110">
        <v>129744047</v>
      </c>
      <c r="D13" s="110">
        <v>82819478</v>
      </c>
      <c r="E13" s="57"/>
      <c r="F13" s="92" t="s">
        <v>44</v>
      </c>
      <c r="G13" s="110">
        <v>136292786</v>
      </c>
      <c r="H13" s="110">
        <v>131887136</v>
      </c>
      <c r="I13" s="110">
        <v>75590394</v>
      </c>
      <c r="J13" s="57"/>
    </row>
    <row r="14" spans="1:10" ht="12.75">
      <c r="A14" s="109" t="s">
        <v>7</v>
      </c>
      <c r="B14" s="110">
        <v>86967133</v>
      </c>
      <c r="C14" s="110">
        <v>83205251</v>
      </c>
      <c r="D14" s="110">
        <v>57631587</v>
      </c>
      <c r="E14" s="57"/>
      <c r="F14" s="92" t="s">
        <v>45</v>
      </c>
      <c r="G14" s="110">
        <v>39216247</v>
      </c>
      <c r="H14" s="110">
        <v>37988768</v>
      </c>
      <c r="I14" s="110">
        <v>20833427</v>
      </c>
      <c r="J14" s="57"/>
    </row>
    <row r="15" spans="1:10" ht="12.75">
      <c r="A15" s="109" t="s">
        <v>8</v>
      </c>
      <c r="B15" s="110">
        <v>239317864</v>
      </c>
      <c r="C15" s="110">
        <v>224512381</v>
      </c>
      <c r="D15" s="110">
        <v>145759594</v>
      </c>
      <c r="E15" s="57"/>
      <c r="F15" s="92" t="s">
        <v>46</v>
      </c>
      <c r="G15" s="110">
        <v>60635531</v>
      </c>
      <c r="H15" s="110">
        <v>57756784</v>
      </c>
      <c r="I15" s="110">
        <v>33713430</v>
      </c>
      <c r="J15" s="57"/>
    </row>
    <row r="16" spans="1:10" ht="12.75">
      <c r="A16" s="109" t="s">
        <v>9</v>
      </c>
      <c r="B16" s="110">
        <v>244135730</v>
      </c>
      <c r="C16" s="110">
        <v>236604316</v>
      </c>
      <c r="D16" s="110">
        <v>161972161</v>
      </c>
      <c r="E16" s="57"/>
      <c r="F16" s="92" t="s">
        <v>47</v>
      </c>
      <c r="G16" s="110">
        <v>59848222</v>
      </c>
      <c r="H16" s="110">
        <v>57900552</v>
      </c>
      <c r="I16" s="110">
        <v>33002090</v>
      </c>
      <c r="J16" s="57"/>
    </row>
    <row r="17" spans="1:10" ht="12.75">
      <c r="A17" s="109" t="s">
        <v>10</v>
      </c>
      <c r="B17" s="110">
        <v>81817619</v>
      </c>
      <c r="C17" s="110">
        <v>72276923</v>
      </c>
      <c r="D17" s="110">
        <v>52369626</v>
      </c>
      <c r="E17" s="57"/>
      <c r="F17" s="92" t="s">
        <v>48</v>
      </c>
      <c r="G17" s="110">
        <v>51370761</v>
      </c>
      <c r="H17" s="110">
        <v>49706407</v>
      </c>
      <c r="I17" s="110">
        <v>27749485</v>
      </c>
      <c r="J17" s="57"/>
    </row>
    <row r="18" spans="1:10" ht="12.75">
      <c r="A18" s="109" t="s">
        <v>11</v>
      </c>
      <c r="B18" s="110">
        <v>115383520</v>
      </c>
      <c r="C18" s="110">
        <v>112491549</v>
      </c>
      <c r="D18" s="110">
        <v>66480292</v>
      </c>
      <c r="E18" s="57"/>
      <c r="F18" s="92" t="s">
        <v>49</v>
      </c>
      <c r="G18" s="110">
        <v>41825648</v>
      </c>
      <c r="H18" s="110">
        <v>40540777</v>
      </c>
      <c r="I18" s="110">
        <v>22910161</v>
      </c>
      <c r="J18" s="57"/>
    </row>
    <row r="19" spans="1:10" ht="12.75">
      <c r="A19" s="109" t="s">
        <v>12</v>
      </c>
      <c r="B19" s="110">
        <v>169146065</v>
      </c>
      <c r="C19" s="110">
        <v>161697495</v>
      </c>
      <c r="D19" s="110">
        <v>103944831</v>
      </c>
      <c r="E19" s="57"/>
      <c r="F19" s="92" t="s">
        <v>50</v>
      </c>
      <c r="G19" s="110">
        <v>26147194</v>
      </c>
      <c r="H19" s="110">
        <v>25650085</v>
      </c>
      <c r="I19" s="110">
        <v>15054740</v>
      </c>
      <c r="J19" s="57"/>
    </row>
    <row r="20" spans="1:10" ht="12.75">
      <c r="A20" s="109" t="s">
        <v>13</v>
      </c>
      <c r="B20" s="110">
        <v>104751114</v>
      </c>
      <c r="C20" s="110">
        <v>102046142</v>
      </c>
      <c r="D20" s="110">
        <v>61231912</v>
      </c>
      <c r="E20" s="57"/>
      <c r="F20" s="93" t="s">
        <v>51</v>
      </c>
      <c r="G20" s="110">
        <v>23122988</v>
      </c>
      <c r="H20" s="110">
        <v>22009949</v>
      </c>
      <c r="I20" s="110">
        <v>11518026</v>
      </c>
      <c r="J20" s="57"/>
    </row>
    <row r="21" spans="1:10" ht="12.75">
      <c r="A21" s="109" t="s">
        <v>14</v>
      </c>
      <c r="B21" s="110">
        <v>133566783</v>
      </c>
      <c r="C21" s="110">
        <v>127958413</v>
      </c>
      <c r="D21" s="110">
        <v>75613595</v>
      </c>
      <c r="E21" s="57"/>
      <c r="F21" s="93" t="s">
        <v>52</v>
      </c>
      <c r="G21" s="110">
        <v>25689703</v>
      </c>
      <c r="H21" s="110">
        <v>24658099</v>
      </c>
      <c r="I21" s="110">
        <v>14472773</v>
      </c>
      <c r="J21" s="57"/>
    </row>
    <row r="22" spans="1:10" ht="12.75">
      <c r="A22" s="109" t="s">
        <v>15</v>
      </c>
      <c r="B22" s="110">
        <v>85470409</v>
      </c>
      <c r="C22" s="110">
        <v>82996234</v>
      </c>
      <c r="D22" s="110">
        <v>53018935</v>
      </c>
      <c r="E22" s="57"/>
      <c r="F22" s="93" t="s">
        <v>53</v>
      </c>
      <c r="G22" s="110">
        <v>29423374</v>
      </c>
      <c r="H22" s="110">
        <v>28076084</v>
      </c>
      <c r="I22" s="110">
        <v>15846150</v>
      </c>
      <c r="J22" s="57"/>
    </row>
    <row r="23" spans="1:10" ht="12.75">
      <c r="A23" s="109" t="s">
        <v>16</v>
      </c>
      <c r="B23" s="110">
        <v>181976804</v>
      </c>
      <c r="C23" s="110">
        <v>176683274</v>
      </c>
      <c r="D23" s="110">
        <v>111183036</v>
      </c>
      <c r="E23" s="57"/>
      <c r="F23" s="92" t="s">
        <v>23</v>
      </c>
      <c r="G23" s="110">
        <v>27964136</v>
      </c>
      <c r="H23" s="110">
        <v>27195534</v>
      </c>
      <c r="I23" s="110">
        <v>14821199</v>
      </c>
      <c r="J23" s="57"/>
    </row>
    <row r="24" spans="1:10" ht="12.75">
      <c r="A24" s="109" t="s">
        <v>17</v>
      </c>
      <c r="B24" s="110">
        <v>230573696</v>
      </c>
      <c r="C24" s="110">
        <v>225771180</v>
      </c>
      <c r="D24" s="110">
        <v>150033218</v>
      </c>
      <c r="E24" s="57"/>
      <c r="F24" s="92" t="s">
        <v>54</v>
      </c>
      <c r="G24" s="110">
        <v>38562564</v>
      </c>
      <c r="H24" s="110">
        <v>37289403</v>
      </c>
      <c r="I24" s="110">
        <v>21773325</v>
      </c>
      <c r="J24" s="57"/>
    </row>
    <row r="25" spans="1:9" ht="12.75">
      <c r="A25" s="109" t="s">
        <v>18</v>
      </c>
      <c r="B25" s="110">
        <v>263018170</v>
      </c>
      <c r="C25" s="110">
        <v>254187976</v>
      </c>
      <c r="D25" s="110">
        <v>148378823</v>
      </c>
      <c r="F25" s="92" t="s">
        <v>55</v>
      </c>
      <c r="G25" s="110">
        <v>27584388</v>
      </c>
      <c r="H25" s="110">
        <v>26746336</v>
      </c>
      <c r="I25" s="110">
        <v>13667516</v>
      </c>
    </row>
    <row r="26" spans="1:9" ht="12.75">
      <c r="A26" s="109" t="s">
        <v>19</v>
      </c>
      <c r="B26" s="110">
        <v>174835474</v>
      </c>
      <c r="C26" s="110">
        <v>167360022</v>
      </c>
      <c r="D26" s="110">
        <v>105780539</v>
      </c>
      <c r="F26" s="92" t="s">
        <v>56</v>
      </c>
      <c r="G26" s="110">
        <v>52178212</v>
      </c>
      <c r="H26" s="110">
        <v>50333230</v>
      </c>
      <c r="I26" s="110">
        <v>28353004</v>
      </c>
    </row>
    <row r="27" spans="1:9" ht="12.75">
      <c r="A27" s="109" t="s">
        <v>20</v>
      </c>
      <c r="B27" s="110">
        <v>246166521</v>
      </c>
      <c r="C27" s="110">
        <v>233447367</v>
      </c>
      <c r="D27" s="110">
        <v>142462267</v>
      </c>
      <c r="F27" s="92" t="s">
        <v>57</v>
      </c>
      <c r="G27" s="110">
        <v>31457126</v>
      </c>
      <c r="H27" s="110">
        <v>30506111</v>
      </c>
      <c r="I27" s="110">
        <v>16647485</v>
      </c>
    </row>
    <row r="28" spans="2:9" ht="12.75">
      <c r="B28" s="114"/>
      <c r="C28" s="114"/>
      <c r="D28" s="114"/>
      <c r="F28" s="92" t="s">
        <v>58</v>
      </c>
      <c r="G28" s="110">
        <v>21473078</v>
      </c>
      <c r="H28" s="110">
        <v>20846934</v>
      </c>
      <c r="I28" s="110">
        <v>11233410</v>
      </c>
    </row>
    <row r="29" spans="1:9" ht="12.75">
      <c r="A29" s="59" t="s">
        <v>24</v>
      </c>
      <c r="F29" s="92" t="s">
        <v>59</v>
      </c>
      <c r="G29" s="110">
        <v>30928016</v>
      </c>
      <c r="H29" s="110">
        <v>30242495</v>
      </c>
      <c r="I29" s="110">
        <v>16234224</v>
      </c>
    </row>
    <row r="30" spans="1:9" ht="12.75">
      <c r="A30" s="7" t="s">
        <v>91</v>
      </c>
      <c r="F30" s="92" t="s">
        <v>60</v>
      </c>
      <c r="G30" s="110">
        <v>66776016</v>
      </c>
      <c r="H30" s="110">
        <v>65084216</v>
      </c>
      <c r="I30" s="110">
        <v>38644818</v>
      </c>
    </row>
    <row r="31" ht="12.75">
      <c r="A31" s="34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  <col min="15" max="15" width="10.25390625" style="0" bestFit="1" customWidth="1"/>
  </cols>
  <sheetData>
    <row r="1" ht="13.5">
      <c r="A1" s="16" t="s">
        <v>33</v>
      </c>
    </row>
    <row r="3" s="14" customFormat="1" ht="13.5">
      <c r="A3" s="15" t="s">
        <v>25</v>
      </c>
    </row>
    <row r="4" spans="1:13" ht="12.75">
      <c r="A4" s="143"/>
      <c r="B4" s="140" t="s">
        <v>61</v>
      </c>
      <c r="C4" s="141"/>
      <c r="D4" s="142"/>
      <c r="F4" s="138"/>
      <c r="G4" s="135" t="s">
        <v>61</v>
      </c>
      <c r="H4" s="136"/>
      <c r="I4" s="136"/>
      <c r="J4" s="136"/>
      <c r="K4" s="137"/>
      <c r="L4" s="17"/>
      <c r="M4" s="138" t="s">
        <v>62</v>
      </c>
    </row>
    <row r="5" spans="1:13" s="10" customFormat="1" ht="12.75">
      <c r="A5" s="144"/>
      <c r="B5" s="9" t="s">
        <v>63</v>
      </c>
      <c r="C5" s="9" t="s">
        <v>64</v>
      </c>
      <c r="D5" s="9" t="s">
        <v>65</v>
      </c>
      <c r="F5" s="139"/>
      <c r="G5" s="17" t="s">
        <v>63</v>
      </c>
      <c r="H5" s="17" t="s">
        <v>64</v>
      </c>
      <c r="I5" s="17" t="s">
        <v>65</v>
      </c>
      <c r="J5" s="17" t="s">
        <v>66</v>
      </c>
      <c r="K5" s="17" t="s">
        <v>67</v>
      </c>
      <c r="L5" s="17" t="s">
        <v>68</v>
      </c>
      <c r="M5" s="139"/>
    </row>
    <row r="6" spans="1:15" ht="12.75">
      <c r="A6" s="88" t="s">
        <v>69</v>
      </c>
      <c r="B6" s="5">
        <v>115700</v>
      </c>
      <c r="C6" s="5">
        <v>11213013</v>
      </c>
      <c r="D6" s="5">
        <f>SUM(B6:C6)</f>
        <v>11328713</v>
      </c>
      <c r="F6" s="88" t="s">
        <v>36</v>
      </c>
      <c r="G6" s="5">
        <v>785728</v>
      </c>
      <c r="H6" s="5">
        <v>34546595</v>
      </c>
      <c r="I6" s="5">
        <f>SUM(G6:H6)</f>
        <v>35332323</v>
      </c>
      <c r="J6" s="5">
        <v>1420242</v>
      </c>
      <c r="K6" s="5">
        <v>4774712</v>
      </c>
      <c r="L6" s="5">
        <f>SUM(J6:K6)</f>
        <v>6194954</v>
      </c>
      <c r="M6" s="112">
        <v>34227681</v>
      </c>
      <c r="O6" s="124">
        <f>I6+L6</f>
        <v>41527277</v>
      </c>
    </row>
    <row r="7" spans="1:15" ht="12.75">
      <c r="A7" s="88" t="s">
        <v>70</v>
      </c>
      <c r="B7" s="5">
        <v>237720</v>
      </c>
      <c r="C7" s="5">
        <v>18987232</v>
      </c>
      <c r="D7" s="5">
        <f aca="true" t="shared" si="0" ref="D7:D28">SUM(B7:C7)</f>
        <v>19224952</v>
      </c>
      <c r="F7" s="88" t="s">
        <v>37</v>
      </c>
      <c r="G7" s="5">
        <v>263792</v>
      </c>
      <c r="H7" s="5">
        <v>11863452</v>
      </c>
      <c r="I7" s="5">
        <f aca="true" t="shared" si="1" ref="I7:I31">SUM(G7:H7)</f>
        <v>12127244</v>
      </c>
      <c r="J7" s="5">
        <v>931040</v>
      </c>
      <c r="K7" s="5">
        <v>3913738</v>
      </c>
      <c r="L7" s="5">
        <f aca="true" t="shared" si="2" ref="L7:L31">SUM(J7:K7)</f>
        <v>4844778</v>
      </c>
      <c r="M7" s="112">
        <v>16243949</v>
      </c>
      <c r="O7" s="124">
        <f aca="true" t="shared" si="3" ref="O7:O31">I7+L7</f>
        <v>16972022</v>
      </c>
    </row>
    <row r="8" spans="1:15" ht="12.75">
      <c r="A8" s="88" t="s">
        <v>0</v>
      </c>
      <c r="B8" s="5">
        <v>392267</v>
      </c>
      <c r="C8" s="5">
        <v>54826609</v>
      </c>
      <c r="D8" s="5">
        <f t="shared" si="0"/>
        <v>55218876</v>
      </c>
      <c r="F8" s="88" t="s">
        <v>38</v>
      </c>
      <c r="G8" s="5">
        <v>227127</v>
      </c>
      <c r="H8" s="5">
        <v>15411119</v>
      </c>
      <c r="I8" s="5">
        <f t="shared" si="1"/>
        <v>15638246</v>
      </c>
      <c r="J8" s="5">
        <v>679709</v>
      </c>
      <c r="K8" s="5">
        <v>2344457</v>
      </c>
      <c r="L8" s="5">
        <f t="shared" si="2"/>
        <v>3024166</v>
      </c>
      <c r="M8" s="112">
        <v>14777948</v>
      </c>
      <c r="O8" s="124">
        <f t="shared" si="3"/>
        <v>18662412</v>
      </c>
    </row>
    <row r="9" spans="1:15" ht="12.75">
      <c r="A9" s="88" t="s">
        <v>1</v>
      </c>
      <c r="B9" s="5">
        <v>511149</v>
      </c>
      <c r="C9" s="5">
        <v>34627026</v>
      </c>
      <c r="D9" s="5">
        <f t="shared" si="0"/>
        <v>35138175</v>
      </c>
      <c r="F9" s="88" t="s">
        <v>39</v>
      </c>
      <c r="G9" s="19">
        <v>281913</v>
      </c>
      <c r="H9" s="19">
        <v>15937635</v>
      </c>
      <c r="I9" s="19">
        <f t="shared" si="1"/>
        <v>16219548</v>
      </c>
      <c r="J9" s="19">
        <v>439197</v>
      </c>
      <c r="K9" s="19">
        <v>1319480</v>
      </c>
      <c r="L9" s="19">
        <f t="shared" si="2"/>
        <v>1758677</v>
      </c>
      <c r="M9" s="112">
        <v>12966003</v>
      </c>
      <c r="O9" s="124">
        <f t="shared" si="3"/>
        <v>17978225</v>
      </c>
    </row>
    <row r="10" spans="1:15" ht="12.75">
      <c r="A10" s="88" t="s">
        <v>2</v>
      </c>
      <c r="B10" s="5">
        <v>339171</v>
      </c>
      <c r="C10" s="5">
        <v>27045565</v>
      </c>
      <c r="D10" s="5">
        <f t="shared" si="0"/>
        <v>27384736</v>
      </c>
      <c r="F10" s="88" t="s">
        <v>40</v>
      </c>
      <c r="G10" s="19">
        <v>195634</v>
      </c>
      <c r="H10" s="19">
        <v>7627623</v>
      </c>
      <c r="I10" s="19">
        <f t="shared" si="1"/>
        <v>7823257</v>
      </c>
      <c r="J10" s="19">
        <v>312702</v>
      </c>
      <c r="K10" s="19">
        <v>1050776</v>
      </c>
      <c r="L10" s="19">
        <f t="shared" si="2"/>
        <v>1363478</v>
      </c>
      <c r="M10" s="112">
        <v>8415845</v>
      </c>
      <c r="O10" s="124">
        <f t="shared" si="3"/>
        <v>9186735</v>
      </c>
    </row>
    <row r="11" spans="1:15" ht="12.75">
      <c r="A11" s="88" t="s">
        <v>3</v>
      </c>
      <c r="B11" s="5">
        <v>296052</v>
      </c>
      <c r="C11" s="5">
        <v>15206221</v>
      </c>
      <c r="D11" s="5">
        <f t="shared" si="0"/>
        <v>15502273</v>
      </c>
      <c r="F11" s="88" t="s">
        <v>41</v>
      </c>
      <c r="G11" s="19">
        <v>376950</v>
      </c>
      <c r="H11" s="19">
        <v>18473355</v>
      </c>
      <c r="I11" s="19">
        <f t="shared" si="1"/>
        <v>18850305</v>
      </c>
      <c r="J11" s="19">
        <v>727329</v>
      </c>
      <c r="K11" s="19">
        <v>4204583</v>
      </c>
      <c r="L11" s="19">
        <f t="shared" si="2"/>
        <v>4931912</v>
      </c>
      <c r="M11" s="112">
        <v>20965665</v>
      </c>
      <c r="O11" s="124">
        <f t="shared" si="3"/>
        <v>23782217</v>
      </c>
    </row>
    <row r="12" spans="1:15" ht="12.75">
      <c r="A12" s="88" t="s">
        <v>4</v>
      </c>
      <c r="B12" s="5">
        <v>397856</v>
      </c>
      <c r="C12" s="5">
        <v>18235613</v>
      </c>
      <c r="D12" s="5">
        <f t="shared" si="0"/>
        <v>18633469</v>
      </c>
      <c r="F12" s="88" t="s">
        <v>42</v>
      </c>
      <c r="G12" s="19">
        <v>167776</v>
      </c>
      <c r="H12" s="19">
        <v>6654165</v>
      </c>
      <c r="I12" s="19">
        <f t="shared" si="1"/>
        <v>6821941</v>
      </c>
      <c r="J12" s="19">
        <v>314418</v>
      </c>
      <c r="K12" s="19">
        <v>893722</v>
      </c>
      <c r="L12" s="19">
        <f t="shared" si="2"/>
        <v>1208140</v>
      </c>
      <c r="M12" s="112">
        <v>8198770</v>
      </c>
      <c r="O12" s="124">
        <f t="shared" si="3"/>
        <v>8030081</v>
      </c>
    </row>
    <row r="13" spans="1:15" ht="12.75">
      <c r="A13" s="88" t="s">
        <v>5</v>
      </c>
      <c r="B13" s="5">
        <v>764163</v>
      </c>
      <c r="C13" s="5">
        <v>39824830</v>
      </c>
      <c r="D13" s="5">
        <f t="shared" si="0"/>
        <v>40588993</v>
      </c>
      <c r="F13" s="88" t="s">
        <v>43</v>
      </c>
      <c r="G13" s="19">
        <v>345352</v>
      </c>
      <c r="H13" s="19">
        <v>18112625</v>
      </c>
      <c r="I13" s="19">
        <f t="shared" si="1"/>
        <v>18457977</v>
      </c>
      <c r="J13" s="19">
        <v>597516</v>
      </c>
      <c r="K13" s="19">
        <v>4944002</v>
      </c>
      <c r="L13" s="19">
        <f t="shared" si="2"/>
        <v>5541518</v>
      </c>
      <c r="M13" s="112">
        <v>15734787</v>
      </c>
      <c r="O13" s="124">
        <f t="shared" si="3"/>
        <v>23999495</v>
      </c>
    </row>
    <row r="14" spans="1:15" ht="12.75">
      <c r="A14" s="88" t="s">
        <v>6</v>
      </c>
      <c r="B14" s="5">
        <v>631424</v>
      </c>
      <c r="C14" s="5">
        <v>37655081</v>
      </c>
      <c r="D14" s="5">
        <f t="shared" si="0"/>
        <v>38286505</v>
      </c>
      <c r="F14" s="88" t="s">
        <v>44</v>
      </c>
      <c r="G14" s="19">
        <v>600159</v>
      </c>
      <c r="H14" s="19">
        <v>29252959</v>
      </c>
      <c r="I14" s="19">
        <f t="shared" si="1"/>
        <v>29853118</v>
      </c>
      <c r="J14" s="19">
        <v>1055220</v>
      </c>
      <c r="K14" s="19">
        <v>2561238</v>
      </c>
      <c r="L14" s="19">
        <f t="shared" si="2"/>
        <v>3616458</v>
      </c>
      <c r="M14" s="112">
        <v>25274133</v>
      </c>
      <c r="O14" s="124">
        <f t="shared" si="3"/>
        <v>33469576</v>
      </c>
    </row>
    <row r="15" spans="1:15" ht="12.75">
      <c r="A15" s="88" t="s">
        <v>7</v>
      </c>
      <c r="B15" s="5">
        <v>463240</v>
      </c>
      <c r="C15" s="5">
        <v>36298241</v>
      </c>
      <c r="D15" s="5">
        <f t="shared" si="0"/>
        <v>36761481</v>
      </c>
      <c r="F15" s="88" t="s">
        <v>45</v>
      </c>
      <c r="G15" s="19">
        <v>180680</v>
      </c>
      <c r="H15" s="19">
        <v>9890100</v>
      </c>
      <c r="I15" s="19">
        <f t="shared" si="1"/>
        <v>10070780</v>
      </c>
      <c r="J15" s="19">
        <v>235639</v>
      </c>
      <c r="K15" s="19">
        <v>504593</v>
      </c>
      <c r="L15" s="19">
        <f t="shared" si="2"/>
        <v>740232</v>
      </c>
      <c r="M15" s="112">
        <v>6887244</v>
      </c>
      <c r="O15" s="124">
        <f t="shared" si="3"/>
        <v>10811012</v>
      </c>
    </row>
    <row r="16" spans="1:15" ht="12.75">
      <c r="A16" s="88" t="s">
        <v>8</v>
      </c>
      <c r="B16" s="5">
        <v>1136802</v>
      </c>
      <c r="C16" s="5">
        <v>60880785</v>
      </c>
      <c r="D16" s="5">
        <f t="shared" si="0"/>
        <v>62017587</v>
      </c>
      <c r="F16" s="88" t="s">
        <v>46</v>
      </c>
      <c r="G16" s="19">
        <v>262120</v>
      </c>
      <c r="H16" s="19">
        <v>12698790</v>
      </c>
      <c r="I16" s="19">
        <f t="shared" si="1"/>
        <v>12960910</v>
      </c>
      <c r="J16" s="19">
        <v>358234</v>
      </c>
      <c r="K16" s="19">
        <v>2482238</v>
      </c>
      <c r="L16" s="19">
        <f t="shared" si="2"/>
        <v>2840472</v>
      </c>
      <c r="M16" s="112">
        <v>11399708</v>
      </c>
      <c r="O16" s="124">
        <f t="shared" si="3"/>
        <v>15801382</v>
      </c>
    </row>
    <row r="17" spans="1:15" ht="12.75">
      <c r="A17" s="88" t="s">
        <v>9</v>
      </c>
      <c r="B17" s="5">
        <v>1411433</v>
      </c>
      <c r="C17" s="5">
        <v>102370443</v>
      </c>
      <c r="D17" s="5">
        <f t="shared" si="0"/>
        <v>103781876</v>
      </c>
      <c r="F17" s="88" t="s">
        <v>47</v>
      </c>
      <c r="G17" s="19">
        <v>263205</v>
      </c>
      <c r="H17" s="19">
        <v>12070875</v>
      </c>
      <c r="I17" s="19">
        <f t="shared" si="1"/>
        <v>12334080</v>
      </c>
      <c r="J17" s="19">
        <v>328493</v>
      </c>
      <c r="K17" s="19">
        <v>1747047</v>
      </c>
      <c r="L17" s="19">
        <f t="shared" si="2"/>
        <v>2075540</v>
      </c>
      <c r="M17" s="112">
        <v>11044458</v>
      </c>
      <c r="O17" s="124">
        <f t="shared" si="3"/>
        <v>14409620</v>
      </c>
    </row>
    <row r="18" spans="1:15" ht="12.75">
      <c r="A18" s="88" t="s">
        <v>10</v>
      </c>
      <c r="B18" s="5">
        <v>379722</v>
      </c>
      <c r="C18" s="5">
        <v>38826351</v>
      </c>
      <c r="D18" s="5">
        <f t="shared" si="0"/>
        <v>39206073</v>
      </c>
      <c r="F18" s="88" t="s">
        <v>48</v>
      </c>
      <c r="G18" s="19">
        <v>212890</v>
      </c>
      <c r="H18" s="19">
        <v>9033313</v>
      </c>
      <c r="I18" s="19">
        <f t="shared" si="1"/>
        <v>9246203</v>
      </c>
      <c r="J18" s="19">
        <v>279221</v>
      </c>
      <c r="K18" s="19">
        <v>583273</v>
      </c>
      <c r="L18" s="19">
        <f t="shared" si="2"/>
        <v>862494</v>
      </c>
      <c r="M18" s="112">
        <v>7696659</v>
      </c>
      <c r="O18" s="124">
        <f t="shared" si="3"/>
        <v>10108697</v>
      </c>
    </row>
    <row r="19" spans="1:15" ht="12.75">
      <c r="A19" s="88" t="s">
        <v>11</v>
      </c>
      <c r="B19" s="5">
        <v>527356</v>
      </c>
      <c r="C19" s="5">
        <v>27605384</v>
      </c>
      <c r="D19" s="5">
        <f t="shared" si="0"/>
        <v>28132740</v>
      </c>
      <c r="F19" s="88" t="s">
        <v>49</v>
      </c>
      <c r="G19" s="19">
        <v>184249</v>
      </c>
      <c r="H19" s="19">
        <v>10225255</v>
      </c>
      <c r="I19" s="19">
        <f t="shared" si="1"/>
        <v>10409504</v>
      </c>
      <c r="J19" s="19">
        <v>304751</v>
      </c>
      <c r="K19" s="19">
        <v>550569</v>
      </c>
      <c r="L19" s="19">
        <f t="shared" si="2"/>
        <v>855320</v>
      </c>
      <c r="M19" s="112">
        <v>7708102</v>
      </c>
      <c r="O19" s="124">
        <f t="shared" si="3"/>
        <v>11264824</v>
      </c>
    </row>
    <row r="20" spans="1:15" ht="12.75">
      <c r="A20" s="88" t="s">
        <v>12</v>
      </c>
      <c r="B20" s="5">
        <v>909501</v>
      </c>
      <c r="C20" s="5">
        <v>55386367</v>
      </c>
      <c r="D20" s="5">
        <f t="shared" si="0"/>
        <v>56295868</v>
      </c>
      <c r="F20" s="88" t="s">
        <v>50</v>
      </c>
      <c r="G20" s="19">
        <v>112133</v>
      </c>
      <c r="H20" s="19">
        <v>6524583</v>
      </c>
      <c r="I20" s="19">
        <f t="shared" si="1"/>
        <v>6636716</v>
      </c>
      <c r="J20" s="19">
        <v>222487</v>
      </c>
      <c r="K20" s="19">
        <v>444240</v>
      </c>
      <c r="L20" s="19">
        <f t="shared" si="2"/>
        <v>666727</v>
      </c>
      <c r="M20" s="112">
        <v>5288526</v>
      </c>
      <c r="O20" s="124">
        <f t="shared" si="3"/>
        <v>7303443</v>
      </c>
    </row>
    <row r="21" spans="1:15" ht="12.75">
      <c r="A21" s="88" t="s">
        <v>13</v>
      </c>
      <c r="B21" s="5">
        <v>441731</v>
      </c>
      <c r="C21" s="5">
        <v>25044662</v>
      </c>
      <c r="D21" s="5">
        <f t="shared" si="0"/>
        <v>25486393</v>
      </c>
      <c r="F21" s="89" t="s">
        <v>51</v>
      </c>
      <c r="G21" s="19">
        <v>86892</v>
      </c>
      <c r="H21" s="19">
        <v>3304281</v>
      </c>
      <c r="I21" s="19">
        <f t="shared" si="1"/>
        <v>3391173</v>
      </c>
      <c r="J21" s="19">
        <v>131109</v>
      </c>
      <c r="K21" s="19">
        <v>199057</v>
      </c>
      <c r="L21" s="19">
        <f t="shared" si="2"/>
        <v>330166</v>
      </c>
      <c r="M21" s="112">
        <v>3100140</v>
      </c>
      <c r="O21" s="124">
        <f t="shared" si="3"/>
        <v>3721339</v>
      </c>
    </row>
    <row r="22" spans="1:15" ht="12.75">
      <c r="A22" s="88" t="s">
        <v>14</v>
      </c>
      <c r="B22" s="5">
        <v>517504</v>
      </c>
      <c r="C22" s="5">
        <v>23121693</v>
      </c>
      <c r="D22" s="5">
        <f t="shared" si="0"/>
        <v>23639197</v>
      </c>
      <c r="F22" s="89" t="s">
        <v>52</v>
      </c>
      <c r="G22" s="19">
        <v>121260</v>
      </c>
      <c r="H22" s="19">
        <v>5828416</v>
      </c>
      <c r="I22" s="19">
        <f t="shared" si="1"/>
        <v>5949676</v>
      </c>
      <c r="J22" s="19">
        <v>135794</v>
      </c>
      <c r="K22" s="19">
        <v>113216</v>
      </c>
      <c r="L22" s="19">
        <f t="shared" si="2"/>
        <v>249010</v>
      </c>
      <c r="M22" s="112">
        <v>3898574</v>
      </c>
      <c r="O22" s="124">
        <f t="shared" si="3"/>
        <v>6198686</v>
      </c>
    </row>
    <row r="23" spans="1:15" ht="12.75">
      <c r="A23" s="88" t="s">
        <v>15</v>
      </c>
      <c r="B23" s="5">
        <v>308709</v>
      </c>
      <c r="C23" s="5">
        <v>13482819</v>
      </c>
      <c r="D23" s="5">
        <f t="shared" si="0"/>
        <v>13791528</v>
      </c>
      <c r="F23" s="89" t="s">
        <v>53</v>
      </c>
      <c r="G23" s="19">
        <v>119015</v>
      </c>
      <c r="H23" s="19">
        <v>4934557</v>
      </c>
      <c r="I23" s="19">
        <f t="shared" si="1"/>
        <v>5053572</v>
      </c>
      <c r="J23" s="19">
        <v>182427</v>
      </c>
      <c r="K23" s="19">
        <v>295497</v>
      </c>
      <c r="L23" s="19">
        <f t="shared" si="2"/>
        <v>477924</v>
      </c>
      <c r="M23" s="112">
        <v>4979621</v>
      </c>
      <c r="O23" s="124">
        <f t="shared" si="3"/>
        <v>5531496</v>
      </c>
    </row>
    <row r="24" spans="1:15" ht="12.75">
      <c r="A24" s="88" t="s">
        <v>16</v>
      </c>
      <c r="B24" s="5">
        <v>825184</v>
      </c>
      <c r="C24" s="5">
        <v>37431142</v>
      </c>
      <c r="D24" s="5">
        <f t="shared" si="0"/>
        <v>38256326</v>
      </c>
      <c r="F24" s="88" t="s">
        <v>23</v>
      </c>
      <c r="G24" s="19">
        <v>101482</v>
      </c>
      <c r="H24" s="19">
        <v>4126924</v>
      </c>
      <c r="I24" s="19">
        <f t="shared" si="1"/>
        <v>4228406</v>
      </c>
      <c r="J24" s="19">
        <v>108515</v>
      </c>
      <c r="K24" s="19">
        <v>183173</v>
      </c>
      <c r="L24" s="19">
        <f t="shared" si="2"/>
        <v>291688</v>
      </c>
      <c r="M24" s="112">
        <v>3439685</v>
      </c>
      <c r="O24" s="124">
        <f t="shared" si="3"/>
        <v>4520094</v>
      </c>
    </row>
    <row r="25" spans="1:15" ht="12.75">
      <c r="A25" s="88" t="s">
        <v>17</v>
      </c>
      <c r="B25" s="5">
        <v>1067782</v>
      </c>
      <c r="C25" s="5">
        <v>56319714</v>
      </c>
      <c r="D25" s="5">
        <f t="shared" si="0"/>
        <v>57387496</v>
      </c>
      <c r="F25" s="88" t="s">
        <v>54</v>
      </c>
      <c r="G25" s="19">
        <v>164694</v>
      </c>
      <c r="H25" s="19">
        <v>7105218</v>
      </c>
      <c r="I25" s="19">
        <f t="shared" si="1"/>
        <v>7269912</v>
      </c>
      <c r="J25" s="19">
        <v>231522</v>
      </c>
      <c r="K25" s="19">
        <v>352680</v>
      </c>
      <c r="L25" s="19">
        <f t="shared" si="2"/>
        <v>584202</v>
      </c>
      <c r="M25" s="112">
        <v>6226258</v>
      </c>
      <c r="O25" s="124">
        <f t="shared" si="3"/>
        <v>7854114</v>
      </c>
    </row>
    <row r="26" spans="1:15" ht="12.75">
      <c r="A26" s="88" t="s">
        <v>18</v>
      </c>
      <c r="B26" s="5">
        <v>928602</v>
      </c>
      <c r="C26" s="5">
        <v>37537716</v>
      </c>
      <c r="D26" s="5">
        <f t="shared" si="0"/>
        <v>38466318</v>
      </c>
      <c r="F26" s="88" t="s">
        <v>55</v>
      </c>
      <c r="G26" s="19">
        <v>95066</v>
      </c>
      <c r="H26" s="19">
        <v>3425909</v>
      </c>
      <c r="I26" s="19">
        <f t="shared" si="1"/>
        <v>3520975</v>
      </c>
      <c r="J26" s="19">
        <v>212337</v>
      </c>
      <c r="K26" s="19">
        <v>293229</v>
      </c>
      <c r="L26" s="19">
        <f t="shared" si="2"/>
        <v>505566</v>
      </c>
      <c r="M26" s="112">
        <v>4445547</v>
      </c>
      <c r="O26" s="124">
        <f t="shared" si="3"/>
        <v>4026541</v>
      </c>
    </row>
    <row r="27" spans="1:15" ht="12.75">
      <c r="A27" s="88" t="s">
        <v>19</v>
      </c>
      <c r="B27" s="5">
        <v>644946</v>
      </c>
      <c r="C27" s="5">
        <v>27056348</v>
      </c>
      <c r="D27" s="5">
        <f t="shared" si="0"/>
        <v>27701294</v>
      </c>
      <c r="F27" s="88" t="s">
        <v>56</v>
      </c>
      <c r="G27" s="19">
        <v>214748</v>
      </c>
      <c r="H27" s="19">
        <v>9943749</v>
      </c>
      <c r="I27" s="19">
        <f t="shared" si="1"/>
        <v>10158497</v>
      </c>
      <c r="J27" s="19">
        <v>420273</v>
      </c>
      <c r="K27" s="19">
        <v>1824926</v>
      </c>
      <c r="L27" s="19">
        <f t="shared" si="2"/>
        <v>2245199</v>
      </c>
      <c r="M27" s="112">
        <v>12747040</v>
      </c>
      <c r="O27" s="124">
        <f t="shared" si="3"/>
        <v>12403696</v>
      </c>
    </row>
    <row r="28" spans="1:15" ht="12.75">
      <c r="A28" s="88" t="s">
        <v>20</v>
      </c>
      <c r="B28" s="5">
        <v>992235</v>
      </c>
      <c r="C28" s="5">
        <v>43422939</v>
      </c>
      <c r="D28" s="5">
        <f t="shared" si="0"/>
        <v>44415174</v>
      </c>
      <c r="F28" s="88" t="s">
        <v>57</v>
      </c>
      <c r="G28" s="19">
        <v>125325</v>
      </c>
      <c r="H28" s="19">
        <v>6356132</v>
      </c>
      <c r="I28" s="19">
        <f t="shared" si="1"/>
        <v>6481457</v>
      </c>
      <c r="J28" s="19">
        <v>172085</v>
      </c>
      <c r="K28" s="19">
        <v>355874</v>
      </c>
      <c r="L28" s="19">
        <f t="shared" si="2"/>
        <v>527959</v>
      </c>
      <c r="M28" s="112">
        <v>5537940</v>
      </c>
      <c r="O28" s="124">
        <f t="shared" si="3"/>
        <v>7009416</v>
      </c>
    </row>
    <row r="29" spans="6:15" ht="12.75">
      <c r="F29" s="88" t="s">
        <v>58</v>
      </c>
      <c r="G29" s="19">
        <v>85299</v>
      </c>
      <c r="H29" s="19">
        <v>3385605</v>
      </c>
      <c r="I29" s="19">
        <f t="shared" si="1"/>
        <v>3470904</v>
      </c>
      <c r="J29" s="19">
        <v>157367</v>
      </c>
      <c r="K29" s="19">
        <v>395525</v>
      </c>
      <c r="L29" s="19">
        <f t="shared" si="2"/>
        <v>552892</v>
      </c>
      <c r="M29" s="112">
        <v>4747602</v>
      </c>
      <c r="O29" s="124">
        <f t="shared" si="3"/>
        <v>4023796</v>
      </c>
    </row>
    <row r="30" spans="1:15" ht="24">
      <c r="A30" s="1" t="s">
        <v>24</v>
      </c>
      <c r="F30" s="88" t="s">
        <v>59</v>
      </c>
      <c r="G30" s="19">
        <v>115158</v>
      </c>
      <c r="H30" s="19">
        <v>4318320</v>
      </c>
      <c r="I30" s="19">
        <f t="shared" si="1"/>
        <v>4433478</v>
      </c>
      <c r="J30" s="19">
        <v>143851</v>
      </c>
      <c r="K30" s="19">
        <v>235032</v>
      </c>
      <c r="L30" s="19">
        <f t="shared" si="2"/>
        <v>378883</v>
      </c>
      <c r="M30" s="112">
        <v>4356261</v>
      </c>
      <c r="O30" s="124">
        <f t="shared" si="3"/>
        <v>4812361</v>
      </c>
    </row>
    <row r="31" spans="1:15" ht="12.75">
      <c r="A31" s="7" t="s">
        <v>101</v>
      </c>
      <c r="F31" s="88" t="s">
        <v>60</v>
      </c>
      <c r="G31" s="19">
        <v>287522</v>
      </c>
      <c r="H31" s="19">
        <v>13931940</v>
      </c>
      <c r="I31" s="19">
        <f t="shared" si="1"/>
        <v>14219462</v>
      </c>
      <c r="J31" s="19">
        <v>400016</v>
      </c>
      <c r="K31" s="19">
        <v>1248143</v>
      </c>
      <c r="L31" s="19">
        <f t="shared" si="2"/>
        <v>1648159</v>
      </c>
      <c r="M31" s="112">
        <v>11051928</v>
      </c>
      <c r="O31" s="124">
        <f t="shared" si="3"/>
        <v>15867621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3.5">
      <c r="A1" s="18" t="s">
        <v>34</v>
      </c>
    </row>
    <row r="3" spans="1:11" ht="18.75" customHeight="1">
      <c r="A3" s="143"/>
      <c r="B3" s="147" t="s">
        <v>31</v>
      </c>
      <c r="C3" s="148"/>
      <c r="D3" s="149"/>
      <c r="E3" s="145" t="s">
        <v>71</v>
      </c>
      <c r="G3" s="143"/>
      <c r="H3" s="147" t="s">
        <v>26</v>
      </c>
      <c r="I3" s="148"/>
      <c r="J3" s="149"/>
      <c r="K3" s="145" t="s">
        <v>71</v>
      </c>
    </row>
    <row r="4" spans="1:11" s="12" customFormat="1" ht="22.5" customHeight="1">
      <c r="A4" s="144"/>
      <c r="B4" s="11" t="s">
        <v>30</v>
      </c>
      <c r="C4" s="11" t="s">
        <v>28</v>
      </c>
      <c r="D4" s="11" t="s">
        <v>29</v>
      </c>
      <c r="E4" s="146"/>
      <c r="G4" s="144"/>
      <c r="H4" s="11" t="s">
        <v>30</v>
      </c>
      <c r="I4" s="11" t="s">
        <v>28</v>
      </c>
      <c r="J4" s="11" t="s">
        <v>29</v>
      </c>
      <c r="K4" s="146"/>
    </row>
    <row r="5" spans="1:11" ht="12">
      <c r="A5" s="88" t="s">
        <v>21</v>
      </c>
      <c r="B5" s="112">
        <v>11328713</v>
      </c>
      <c r="C5" s="113">
        <v>47115</v>
      </c>
      <c r="D5" s="97">
        <f>B5/C5</f>
        <v>240.44811631115357</v>
      </c>
      <c r="E5" s="98">
        <v>31.107238359431</v>
      </c>
      <c r="G5" s="88" t="s">
        <v>36</v>
      </c>
      <c r="H5" s="112">
        <v>35332323</v>
      </c>
      <c r="I5" s="113">
        <v>580053</v>
      </c>
      <c r="J5" s="97">
        <f>H5/I5</f>
        <v>60.9122321580959</v>
      </c>
      <c r="K5" s="98">
        <v>45.83333825237737</v>
      </c>
    </row>
    <row r="6" spans="1:11" ht="12">
      <c r="A6" s="88" t="s">
        <v>22</v>
      </c>
      <c r="B6" s="112">
        <v>19224952</v>
      </c>
      <c r="C6" s="113">
        <v>122762</v>
      </c>
      <c r="D6" s="97">
        <f aca="true" t="shared" si="0" ref="D6:D27">B6/C6</f>
        <v>156.6034440624949</v>
      </c>
      <c r="E6" s="98">
        <v>28.803193229555063</v>
      </c>
      <c r="G6" s="88" t="s">
        <v>37</v>
      </c>
      <c r="H6" s="112">
        <v>12127244</v>
      </c>
      <c r="I6" s="113">
        <v>179668</v>
      </c>
      <c r="J6" s="97">
        <f aca="true" t="shared" si="1" ref="J6:J30">H6/I6</f>
        <v>67.49807422579424</v>
      </c>
      <c r="K6" s="98">
        <v>50.843570753997604</v>
      </c>
    </row>
    <row r="7" spans="1:11" ht="12">
      <c r="A7" s="88" t="s">
        <v>0</v>
      </c>
      <c r="B7" s="112">
        <v>55218876</v>
      </c>
      <c r="C7" s="113">
        <v>205131</v>
      </c>
      <c r="D7" s="97">
        <f t="shared" si="0"/>
        <v>269.18835280869297</v>
      </c>
      <c r="E7" s="98">
        <v>52.812771630559276</v>
      </c>
      <c r="G7" s="88" t="s">
        <v>38</v>
      </c>
      <c r="H7" s="112">
        <v>15638246</v>
      </c>
      <c r="I7" s="113">
        <v>138734</v>
      </c>
      <c r="J7" s="97">
        <f t="shared" si="1"/>
        <v>112.72107774590224</v>
      </c>
      <c r="K7" s="98">
        <v>60.197758284639505</v>
      </c>
    </row>
    <row r="8" spans="1:11" ht="12">
      <c r="A8" s="88" t="s">
        <v>1</v>
      </c>
      <c r="B8" s="112">
        <v>35138175</v>
      </c>
      <c r="C8" s="113">
        <v>326309</v>
      </c>
      <c r="D8" s="97">
        <f t="shared" si="0"/>
        <v>107.68374454887852</v>
      </c>
      <c r="E8" s="98">
        <v>30.412656114941765</v>
      </c>
      <c r="G8" s="88" t="s">
        <v>39</v>
      </c>
      <c r="H8" s="112">
        <v>16219548</v>
      </c>
      <c r="I8" s="113">
        <v>186083</v>
      </c>
      <c r="J8" s="97">
        <f t="shared" si="1"/>
        <v>87.1629756613984</v>
      </c>
      <c r="K8" s="98">
        <v>53.84812510279106</v>
      </c>
    </row>
    <row r="9" spans="1:11" ht="12">
      <c r="A9" s="88" t="s">
        <v>2</v>
      </c>
      <c r="B9" s="112">
        <v>27384736</v>
      </c>
      <c r="C9" s="113">
        <v>206626</v>
      </c>
      <c r="D9" s="97">
        <f t="shared" si="0"/>
        <v>132.53286614462846</v>
      </c>
      <c r="E9" s="98">
        <v>36.54818303567233</v>
      </c>
      <c r="G9" s="88" t="s">
        <v>40</v>
      </c>
      <c r="H9" s="112">
        <v>7823257</v>
      </c>
      <c r="I9" s="113">
        <v>139339</v>
      </c>
      <c r="J9" s="97">
        <f t="shared" si="1"/>
        <v>56.14549408277654</v>
      </c>
      <c r="K9" s="98">
        <v>42.66960008129855</v>
      </c>
    </row>
    <row r="10" spans="1:11" ht="12">
      <c r="A10" s="88" t="s">
        <v>3</v>
      </c>
      <c r="B10" s="112">
        <v>15502273</v>
      </c>
      <c r="C10" s="113">
        <v>175928</v>
      </c>
      <c r="D10" s="97">
        <f t="shared" si="0"/>
        <v>88.11714451366468</v>
      </c>
      <c r="E10" s="98">
        <v>20.58768249594555</v>
      </c>
      <c r="G10" s="88" t="s">
        <v>41</v>
      </c>
      <c r="H10" s="112">
        <v>18850305</v>
      </c>
      <c r="I10" s="113">
        <v>255506</v>
      </c>
      <c r="J10" s="97">
        <f t="shared" si="1"/>
        <v>73.7763692437751</v>
      </c>
      <c r="K10" s="98">
        <v>51.020116007808106</v>
      </c>
    </row>
    <row r="11" spans="1:11" ht="12">
      <c r="A11" s="88" t="s">
        <v>4</v>
      </c>
      <c r="B11" s="112">
        <v>18633469</v>
      </c>
      <c r="C11" s="113">
        <v>247606</v>
      </c>
      <c r="D11" s="97">
        <f t="shared" si="0"/>
        <v>75.25451321858114</v>
      </c>
      <c r="E11" s="98">
        <v>20.732186516997825</v>
      </c>
      <c r="G11" s="88" t="s">
        <v>42</v>
      </c>
      <c r="H11" s="112">
        <v>6821941</v>
      </c>
      <c r="I11" s="113">
        <v>112297</v>
      </c>
      <c r="J11" s="97">
        <f t="shared" si="1"/>
        <v>60.74909392058559</v>
      </c>
      <c r="K11" s="98">
        <v>46.87694430187836</v>
      </c>
    </row>
    <row r="12" spans="1:11" ht="12">
      <c r="A12" s="88" t="s">
        <v>5</v>
      </c>
      <c r="B12" s="112">
        <v>40588993</v>
      </c>
      <c r="C12" s="113">
        <v>460819</v>
      </c>
      <c r="D12" s="97">
        <f t="shared" si="0"/>
        <v>88.08012039434138</v>
      </c>
      <c r="E12" s="98">
        <v>26.315592112616258</v>
      </c>
      <c r="G12" s="88" t="s">
        <v>43</v>
      </c>
      <c r="H12" s="112">
        <v>18457977</v>
      </c>
      <c r="I12" s="113">
        <v>223593</v>
      </c>
      <c r="J12" s="97">
        <f t="shared" si="1"/>
        <v>82.55167648361085</v>
      </c>
      <c r="K12" s="98">
        <v>55.77236022030429</v>
      </c>
    </row>
    <row r="13" spans="1:11" ht="12">
      <c r="A13" s="88" t="s">
        <v>6</v>
      </c>
      <c r="B13" s="112">
        <v>38286505</v>
      </c>
      <c r="C13" s="113">
        <v>365302</v>
      </c>
      <c r="D13" s="97">
        <f t="shared" si="0"/>
        <v>104.80781654630962</v>
      </c>
      <c r="E13" s="98">
        <v>31.590886395977925</v>
      </c>
      <c r="G13" s="88" t="s">
        <v>44</v>
      </c>
      <c r="H13" s="112">
        <v>29853118</v>
      </c>
      <c r="I13" s="113">
        <v>426987</v>
      </c>
      <c r="J13" s="97">
        <f t="shared" si="1"/>
        <v>69.91575387541073</v>
      </c>
      <c r="K13" s="98">
        <v>49.21319680118653</v>
      </c>
    </row>
    <row r="14" spans="1:11" ht="12">
      <c r="A14" s="88" t="s">
        <v>7</v>
      </c>
      <c r="B14" s="112">
        <v>36761481</v>
      </c>
      <c r="C14" s="113">
        <v>268330</v>
      </c>
      <c r="D14" s="97">
        <f t="shared" si="0"/>
        <v>137.00100995043417</v>
      </c>
      <c r="E14" s="98">
        <v>46.360587740658296</v>
      </c>
      <c r="G14" s="88" t="s">
        <v>45</v>
      </c>
      <c r="H14" s="112">
        <v>10070780</v>
      </c>
      <c r="I14" s="113">
        <v>118852</v>
      </c>
      <c r="J14" s="97">
        <f t="shared" si="1"/>
        <v>84.73378655807223</v>
      </c>
      <c r="K14" s="98">
        <v>50.99408671105117</v>
      </c>
    </row>
    <row r="15" spans="1:11" ht="12">
      <c r="A15" s="88" t="s">
        <v>8</v>
      </c>
      <c r="B15" s="112">
        <v>62017587</v>
      </c>
      <c r="C15" s="113">
        <v>693373</v>
      </c>
      <c r="D15" s="97">
        <f t="shared" si="0"/>
        <v>89.44332559819895</v>
      </c>
      <c r="E15" s="98">
        <v>28.393177953485328</v>
      </c>
      <c r="G15" s="88" t="s">
        <v>46</v>
      </c>
      <c r="H15" s="112">
        <v>12960910</v>
      </c>
      <c r="I15" s="113">
        <v>187035</v>
      </c>
      <c r="J15" s="97">
        <f t="shared" si="1"/>
        <v>69.29670917208009</v>
      </c>
      <c r="K15" s="98">
        <v>50.676739352707244</v>
      </c>
    </row>
    <row r="16" spans="1:11" ht="12">
      <c r="A16" s="88" t="s">
        <v>9</v>
      </c>
      <c r="B16" s="112">
        <v>103781876</v>
      </c>
      <c r="C16" s="113">
        <v>877138</v>
      </c>
      <c r="D16" s="97">
        <f t="shared" si="0"/>
        <v>118.3187548595546</v>
      </c>
      <c r="E16" s="98">
        <v>44.683682720263846</v>
      </c>
      <c r="G16" s="88" t="s">
        <v>47</v>
      </c>
      <c r="H16" s="112">
        <v>12334080</v>
      </c>
      <c r="I16" s="113">
        <v>180052</v>
      </c>
      <c r="J16" s="97">
        <f t="shared" si="1"/>
        <v>68.50287694665985</v>
      </c>
      <c r="K16" s="98">
        <v>47.808858883059216</v>
      </c>
    </row>
    <row r="17" spans="1:11" ht="12">
      <c r="A17" s="88" t="s">
        <v>10</v>
      </c>
      <c r="B17" s="112">
        <v>39206073</v>
      </c>
      <c r="C17" s="113">
        <v>204492</v>
      </c>
      <c r="D17" s="97">
        <f t="shared" si="0"/>
        <v>191.72423860102106</v>
      </c>
      <c r="E17" s="98">
        <v>53.078029562312246</v>
      </c>
      <c r="G17" s="88" t="s">
        <v>48</v>
      </c>
      <c r="H17" s="112">
        <v>9246203</v>
      </c>
      <c r="I17" s="113">
        <v>153557</v>
      </c>
      <c r="J17" s="97">
        <f t="shared" si="1"/>
        <v>60.21349075587567</v>
      </c>
      <c r="K17" s="98">
        <v>39.63913246291991</v>
      </c>
    </row>
    <row r="18" spans="1:11" ht="12">
      <c r="A18" s="88" t="s">
        <v>11</v>
      </c>
      <c r="B18" s="112">
        <v>28132740</v>
      </c>
      <c r="C18" s="113">
        <v>314750</v>
      </c>
      <c r="D18" s="97">
        <f t="shared" si="0"/>
        <v>89.38122319301033</v>
      </c>
      <c r="E18" s="98">
        <v>26.41943580851061</v>
      </c>
      <c r="G18" s="88" t="s">
        <v>49</v>
      </c>
      <c r="H18" s="112">
        <v>10409504</v>
      </c>
      <c r="I18" s="113">
        <v>120650</v>
      </c>
      <c r="J18" s="97">
        <f t="shared" si="1"/>
        <v>86.27852465810194</v>
      </c>
      <c r="K18" s="98">
        <v>51.9209218228968</v>
      </c>
    </row>
    <row r="19" spans="1:11" ht="12">
      <c r="A19" s="88" t="s">
        <v>12</v>
      </c>
      <c r="B19" s="112">
        <v>56295868</v>
      </c>
      <c r="C19" s="113">
        <v>549569</v>
      </c>
      <c r="D19" s="97">
        <f t="shared" si="0"/>
        <v>102.43639652163786</v>
      </c>
      <c r="E19" s="98">
        <v>35.25148515869997</v>
      </c>
      <c r="G19" s="88" t="s">
        <v>50</v>
      </c>
      <c r="H19" s="112">
        <v>6636716</v>
      </c>
      <c r="I19" s="113">
        <v>75510</v>
      </c>
      <c r="J19" s="97">
        <f t="shared" si="1"/>
        <v>87.891881869951</v>
      </c>
      <c r="K19" s="98">
        <v>54.512935498929636</v>
      </c>
    </row>
    <row r="20" spans="1:11" ht="12">
      <c r="A20" s="88" t="s">
        <v>13</v>
      </c>
      <c r="B20" s="112">
        <v>25486393</v>
      </c>
      <c r="C20" s="113">
        <v>284678</v>
      </c>
      <c r="D20" s="97">
        <f t="shared" si="0"/>
        <v>89.52709025635981</v>
      </c>
      <c r="E20" s="98">
        <v>28.50611020709527</v>
      </c>
      <c r="G20" s="89" t="s">
        <v>51</v>
      </c>
      <c r="H20" s="112">
        <v>3391173</v>
      </c>
      <c r="I20" s="113">
        <v>59796</v>
      </c>
      <c r="J20" s="97">
        <f t="shared" si="1"/>
        <v>56.71237206502107</v>
      </c>
      <c r="K20" s="98">
        <v>34.33596903652763</v>
      </c>
    </row>
    <row r="21" spans="1:11" ht="12">
      <c r="A21" s="88" t="s">
        <v>14</v>
      </c>
      <c r="B21" s="112">
        <v>23639197</v>
      </c>
      <c r="C21" s="113">
        <v>335544</v>
      </c>
      <c r="D21" s="97">
        <f t="shared" si="0"/>
        <v>70.4503641847269</v>
      </c>
      <c r="E21" s="98">
        <v>19.55162983898474</v>
      </c>
      <c r="G21" s="89" t="s">
        <v>52</v>
      </c>
      <c r="H21" s="112">
        <v>5949676</v>
      </c>
      <c r="I21" s="113">
        <v>78751</v>
      </c>
      <c r="J21" s="97">
        <f t="shared" si="1"/>
        <v>75.55048189864256</v>
      </c>
      <c r="K21" s="98">
        <v>44.44458544343623</v>
      </c>
    </row>
    <row r="22" spans="1:11" ht="12">
      <c r="A22" s="88" t="s">
        <v>15</v>
      </c>
      <c r="B22" s="112">
        <v>13791528</v>
      </c>
      <c r="C22" s="113">
        <v>203296</v>
      </c>
      <c r="D22" s="97">
        <f t="shared" si="0"/>
        <v>67.83964268849363</v>
      </c>
      <c r="E22" s="98">
        <v>18.010391175266285</v>
      </c>
      <c r="G22" s="89" t="s">
        <v>53</v>
      </c>
      <c r="H22" s="112">
        <v>5053572</v>
      </c>
      <c r="I22" s="113">
        <v>83068</v>
      </c>
      <c r="J22" s="97">
        <f t="shared" si="1"/>
        <v>60.836567631338184</v>
      </c>
      <c r="K22" s="98">
        <v>41.14979131896974</v>
      </c>
    </row>
    <row r="23" spans="1:11" ht="12">
      <c r="A23" s="88" t="s">
        <v>16</v>
      </c>
      <c r="B23" s="112">
        <v>38256326</v>
      </c>
      <c r="C23" s="113">
        <v>535824</v>
      </c>
      <c r="D23" s="97">
        <f t="shared" si="0"/>
        <v>71.39718638956076</v>
      </c>
      <c r="E23" s="98">
        <v>23.288682990607967</v>
      </c>
      <c r="G23" s="88" t="s">
        <v>23</v>
      </c>
      <c r="H23" s="112">
        <v>4228406</v>
      </c>
      <c r="I23" s="113">
        <v>74104</v>
      </c>
      <c r="J23" s="97">
        <f t="shared" si="1"/>
        <v>57.06042858685091</v>
      </c>
      <c r="K23" s="98">
        <v>32.574641319152505</v>
      </c>
    </row>
    <row r="24" spans="1:11" ht="12">
      <c r="A24" s="88" t="s">
        <v>17</v>
      </c>
      <c r="B24" s="112">
        <v>57387496</v>
      </c>
      <c r="C24" s="113">
        <v>716124</v>
      </c>
      <c r="D24" s="97">
        <f t="shared" si="0"/>
        <v>80.13625573224749</v>
      </c>
      <c r="E24" s="98">
        <v>26.7202061938583</v>
      </c>
      <c r="G24" s="88" t="s">
        <v>54</v>
      </c>
      <c r="H24" s="112">
        <v>7269912</v>
      </c>
      <c r="I24" s="113">
        <v>116546</v>
      </c>
      <c r="J24" s="97">
        <f t="shared" si="1"/>
        <v>62.37804815266075</v>
      </c>
      <c r="K24" s="98">
        <v>42.02964564285715</v>
      </c>
    </row>
    <row r="25" spans="1:11" ht="12">
      <c r="A25" s="88" t="s">
        <v>18</v>
      </c>
      <c r="B25" s="112">
        <v>38466318</v>
      </c>
      <c r="C25" s="113">
        <v>683426</v>
      </c>
      <c r="D25" s="97">
        <f t="shared" si="0"/>
        <v>56.28453995019212</v>
      </c>
      <c r="E25" s="98">
        <v>16.800844215439565</v>
      </c>
      <c r="G25" s="88" t="s">
        <v>55</v>
      </c>
      <c r="H25" s="112">
        <v>3520975</v>
      </c>
      <c r="I25" s="113">
        <v>70053</v>
      </c>
      <c r="J25" s="97">
        <f t="shared" si="1"/>
        <v>50.26158765506117</v>
      </c>
      <c r="K25" s="98">
        <v>36.01159829973389</v>
      </c>
    </row>
    <row r="26" spans="1:11" ht="12">
      <c r="A26" s="88" t="s">
        <v>19</v>
      </c>
      <c r="B26" s="112">
        <v>27701294</v>
      </c>
      <c r="C26" s="113">
        <v>442586</v>
      </c>
      <c r="D26" s="97">
        <f t="shared" si="0"/>
        <v>62.58963003800391</v>
      </c>
      <c r="E26" s="98">
        <v>18.031805147278064</v>
      </c>
      <c r="G26" s="88" t="s">
        <v>56</v>
      </c>
      <c r="H26" s="112">
        <v>10158497</v>
      </c>
      <c r="I26" s="113">
        <v>147648</v>
      </c>
      <c r="J26" s="97">
        <f t="shared" si="1"/>
        <v>68.80213074338968</v>
      </c>
      <c r="K26" s="98">
        <v>53.264370193443966</v>
      </c>
    </row>
    <row r="27" spans="1:11" ht="12">
      <c r="A27" s="88" t="s">
        <v>20</v>
      </c>
      <c r="B27" s="112">
        <v>44415174</v>
      </c>
      <c r="C27" s="113">
        <v>678967</v>
      </c>
      <c r="D27" s="97">
        <f t="shared" si="0"/>
        <v>65.41580665923381</v>
      </c>
      <c r="E27" s="98">
        <v>20.253901626208545</v>
      </c>
      <c r="G27" s="88" t="s">
        <v>57</v>
      </c>
      <c r="H27" s="112">
        <v>6481457</v>
      </c>
      <c r="I27" s="113">
        <v>84835</v>
      </c>
      <c r="J27" s="97">
        <f t="shared" si="1"/>
        <v>76.40074261802322</v>
      </c>
      <c r="K27" s="98">
        <v>45.160149086728396</v>
      </c>
    </row>
    <row r="28" spans="7:11" ht="12">
      <c r="G28" s="88" t="s">
        <v>58</v>
      </c>
      <c r="H28" s="112">
        <v>3470904</v>
      </c>
      <c r="I28" s="113">
        <v>57032</v>
      </c>
      <c r="J28" s="97">
        <f t="shared" si="1"/>
        <v>60.85888623930425</v>
      </c>
      <c r="K28" s="98">
        <v>47.34709667612626</v>
      </c>
    </row>
    <row r="29" spans="1:11" ht="12">
      <c r="A29" s="7" t="s">
        <v>27</v>
      </c>
      <c r="G29" s="88" t="s">
        <v>59</v>
      </c>
      <c r="H29" s="112">
        <v>4433478</v>
      </c>
      <c r="I29" s="113">
        <v>80868</v>
      </c>
      <c r="J29" s="97">
        <f t="shared" si="1"/>
        <v>54.823638522035914</v>
      </c>
      <c r="K29" s="98">
        <v>34.23612429584878</v>
      </c>
    </row>
    <row r="30" spans="1:13" ht="12">
      <c r="A30" s="7" t="s">
        <v>101</v>
      </c>
      <c r="G30" s="88" t="s">
        <v>60</v>
      </c>
      <c r="H30" s="112">
        <v>14219462</v>
      </c>
      <c r="I30" s="113">
        <v>196511</v>
      </c>
      <c r="J30" s="97">
        <f t="shared" si="1"/>
        <v>72.35962363430038</v>
      </c>
      <c r="K30" s="98">
        <v>45.773012274347124</v>
      </c>
      <c r="M30" s="125"/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5" width="6.625" style="0" customWidth="1"/>
    <col min="6" max="6" width="6.625" style="22" customWidth="1"/>
    <col min="7" max="8" width="6.625" style="0" customWidth="1"/>
    <col min="9" max="9" width="6.625" style="23" customWidth="1"/>
    <col min="10" max="13" width="6.625" style="0" customWidth="1"/>
    <col min="14" max="14" width="4.625" style="0" customWidth="1"/>
    <col min="15" max="15" width="10.375" style="0" customWidth="1"/>
    <col min="16" max="19" width="6.625" style="0" customWidth="1"/>
    <col min="20" max="20" width="6.625" style="22" customWidth="1"/>
    <col min="21" max="21" width="6.625" style="0" customWidth="1"/>
    <col min="22" max="27" width="6.75390625" style="0" customWidth="1"/>
  </cols>
  <sheetData>
    <row r="1" spans="1:20" s="14" customFormat="1" ht="13.5">
      <c r="A1" s="16" t="s">
        <v>72</v>
      </c>
      <c r="B1" s="16"/>
      <c r="C1" s="16"/>
      <c r="D1" s="16"/>
      <c r="E1" s="16"/>
      <c r="F1" s="18"/>
      <c r="G1" s="16"/>
      <c r="T1" s="21"/>
    </row>
    <row r="3" spans="1:27" ht="13.5" customHeight="1">
      <c r="A3" s="143"/>
      <c r="B3" s="152" t="s">
        <v>93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4"/>
      <c r="N3" s="23"/>
      <c r="O3" s="150"/>
      <c r="P3" s="155" t="s">
        <v>93</v>
      </c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</row>
    <row r="4" spans="1:27" ht="12.75">
      <c r="A4" s="144"/>
      <c r="B4" s="9">
        <v>2013</v>
      </c>
      <c r="C4" s="3">
        <v>2012</v>
      </c>
      <c r="D4" s="3">
        <v>2011</v>
      </c>
      <c r="E4" s="3">
        <v>2010</v>
      </c>
      <c r="F4" s="3">
        <v>2009</v>
      </c>
      <c r="G4" s="3">
        <v>2008</v>
      </c>
      <c r="H4" s="3">
        <v>2007</v>
      </c>
      <c r="I4" s="3">
        <v>2006</v>
      </c>
      <c r="J4" s="3">
        <v>2005</v>
      </c>
      <c r="K4" s="3">
        <v>2004</v>
      </c>
      <c r="L4" s="3">
        <v>2003</v>
      </c>
      <c r="M4" s="3">
        <v>2002</v>
      </c>
      <c r="N4" s="23"/>
      <c r="O4" s="151"/>
      <c r="P4" s="119">
        <v>2013</v>
      </c>
      <c r="Q4" s="25">
        <v>2012</v>
      </c>
      <c r="R4" s="25">
        <v>2011</v>
      </c>
      <c r="S4" s="24">
        <v>2010</v>
      </c>
      <c r="T4" s="25">
        <v>2009</v>
      </c>
      <c r="U4" s="24">
        <v>2008</v>
      </c>
      <c r="V4" s="24">
        <v>2007</v>
      </c>
      <c r="W4" s="24">
        <v>2006</v>
      </c>
      <c r="X4" s="26">
        <v>2005</v>
      </c>
      <c r="Y4" s="26">
        <v>2004</v>
      </c>
      <c r="Z4" s="24">
        <v>2003</v>
      </c>
      <c r="AA4" s="24">
        <v>2002</v>
      </c>
    </row>
    <row r="5" spans="1:27" ht="12.75">
      <c r="A5" s="88" t="s">
        <v>21</v>
      </c>
      <c r="B5" s="126">
        <v>73.80446215606037</v>
      </c>
      <c r="C5" s="115">
        <v>76.26797880159202</v>
      </c>
      <c r="D5" s="94">
        <v>76.1440614250089</v>
      </c>
      <c r="E5" s="94">
        <v>77.93718755979813</v>
      </c>
      <c r="F5" s="27">
        <v>75.4086330544825</v>
      </c>
      <c r="G5" s="28">
        <v>69.1</v>
      </c>
      <c r="H5" s="29">
        <v>69</v>
      </c>
      <c r="I5" s="8">
        <v>65.3</v>
      </c>
      <c r="J5" s="8">
        <v>66.8</v>
      </c>
      <c r="K5" s="8">
        <v>79.6</v>
      </c>
      <c r="L5" s="3">
        <v>76.2</v>
      </c>
      <c r="M5" s="3">
        <v>77.8</v>
      </c>
      <c r="N5" s="23"/>
      <c r="O5" s="88" t="s">
        <v>36</v>
      </c>
      <c r="P5" s="126">
        <v>86.2</v>
      </c>
      <c r="Q5" s="115">
        <v>85.9</v>
      </c>
      <c r="R5" s="100">
        <v>85.9</v>
      </c>
      <c r="S5" s="60">
        <v>84.7</v>
      </c>
      <c r="T5" s="61">
        <v>87.1</v>
      </c>
      <c r="U5" s="61">
        <v>86.8</v>
      </c>
      <c r="V5" s="61">
        <v>86.8</v>
      </c>
      <c r="W5" s="30">
        <v>87</v>
      </c>
      <c r="X5" s="31">
        <v>88</v>
      </c>
      <c r="Y5" s="62">
        <v>97.1</v>
      </c>
      <c r="Z5" s="38">
        <v>92.6</v>
      </c>
      <c r="AA5" s="38">
        <v>91.5</v>
      </c>
    </row>
    <row r="6" spans="1:27" ht="12.75">
      <c r="A6" s="88" t="s">
        <v>22</v>
      </c>
      <c r="B6" s="126">
        <v>78.87817320342003</v>
      </c>
      <c r="C6" s="115">
        <v>81.51524167767583</v>
      </c>
      <c r="D6" s="94">
        <v>83.83492262893839</v>
      </c>
      <c r="E6" s="94">
        <v>80.96766322708255</v>
      </c>
      <c r="F6" s="27">
        <v>78.53917655643995</v>
      </c>
      <c r="G6" s="28">
        <v>74.1</v>
      </c>
      <c r="H6" s="29">
        <v>73.3</v>
      </c>
      <c r="I6" s="8">
        <v>72.6</v>
      </c>
      <c r="J6" s="8">
        <v>73.8</v>
      </c>
      <c r="K6" s="8">
        <v>85.4</v>
      </c>
      <c r="L6" s="3">
        <v>82.2</v>
      </c>
      <c r="M6" s="3">
        <v>83.5</v>
      </c>
      <c r="N6" s="23"/>
      <c r="O6" s="88" t="s">
        <v>37</v>
      </c>
      <c r="P6" s="126">
        <v>92.8</v>
      </c>
      <c r="Q6" s="115">
        <v>92.4</v>
      </c>
      <c r="R6" s="100">
        <v>91.4</v>
      </c>
      <c r="S6" s="60">
        <v>92.4</v>
      </c>
      <c r="T6" s="61">
        <v>90.6</v>
      </c>
      <c r="U6" s="61">
        <v>89.4</v>
      </c>
      <c r="V6" s="61">
        <v>86.8</v>
      </c>
      <c r="W6" s="30">
        <v>87.2</v>
      </c>
      <c r="X6" s="31">
        <v>89.8</v>
      </c>
      <c r="Y6" s="62">
        <v>88.1</v>
      </c>
      <c r="Z6" s="38">
        <v>92.2</v>
      </c>
      <c r="AA6" s="38">
        <v>92.8</v>
      </c>
    </row>
    <row r="7" spans="1:27" ht="12.75">
      <c r="A7" s="88" t="s">
        <v>0</v>
      </c>
      <c r="B7" s="126">
        <v>72.12641505504759</v>
      </c>
      <c r="C7" s="115">
        <v>74.16184631694418</v>
      </c>
      <c r="D7" s="94">
        <v>73.79570409904194</v>
      </c>
      <c r="E7" s="94">
        <v>73.17268889877293</v>
      </c>
      <c r="F7" s="27">
        <v>64.39170850592527</v>
      </c>
      <c r="G7" s="28">
        <v>61.1</v>
      </c>
      <c r="H7" s="29">
        <v>62.5</v>
      </c>
      <c r="I7" s="8">
        <v>52.3</v>
      </c>
      <c r="J7" s="8">
        <v>55.9</v>
      </c>
      <c r="K7" s="8">
        <v>70.9</v>
      </c>
      <c r="L7" s="3">
        <v>67.6</v>
      </c>
      <c r="M7" s="3">
        <v>71.3</v>
      </c>
      <c r="N7" s="23"/>
      <c r="O7" s="88" t="s">
        <v>38</v>
      </c>
      <c r="P7" s="126">
        <v>87</v>
      </c>
      <c r="Q7" s="115">
        <v>88.8</v>
      </c>
      <c r="R7" s="100">
        <v>86.2</v>
      </c>
      <c r="S7" s="60">
        <v>88.6</v>
      </c>
      <c r="T7" s="61">
        <v>86.4</v>
      </c>
      <c r="U7" s="61">
        <v>87.1</v>
      </c>
      <c r="V7" s="61">
        <v>86.4</v>
      </c>
      <c r="W7" s="30">
        <v>75.9</v>
      </c>
      <c r="X7" s="31">
        <v>79</v>
      </c>
      <c r="Y7" s="62">
        <v>82</v>
      </c>
      <c r="Z7" s="38">
        <v>80.8</v>
      </c>
      <c r="AA7" s="38">
        <v>85.2</v>
      </c>
    </row>
    <row r="8" spans="1:27" ht="12.75">
      <c r="A8" s="88" t="s">
        <v>1</v>
      </c>
      <c r="B8" s="126">
        <v>86.45226742992914</v>
      </c>
      <c r="C8" s="115">
        <v>88.92768904244504</v>
      </c>
      <c r="D8" s="94">
        <v>88.12066232321459</v>
      </c>
      <c r="E8" s="94">
        <v>87.80805285445147</v>
      </c>
      <c r="F8" s="27">
        <v>85.83627401424476</v>
      </c>
      <c r="G8" s="28">
        <v>79.1</v>
      </c>
      <c r="H8" s="29">
        <v>76.8</v>
      </c>
      <c r="I8" s="8">
        <v>74.4</v>
      </c>
      <c r="J8" s="8">
        <v>79.4</v>
      </c>
      <c r="K8" s="8">
        <v>81.3</v>
      </c>
      <c r="L8" s="3">
        <v>82.9</v>
      </c>
      <c r="M8" s="3">
        <v>85.4</v>
      </c>
      <c r="N8" s="23"/>
      <c r="O8" s="88" t="s">
        <v>39</v>
      </c>
      <c r="P8" s="126">
        <v>91.9</v>
      </c>
      <c r="Q8" s="115">
        <v>93.4</v>
      </c>
      <c r="R8" s="100">
        <v>92.1</v>
      </c>
      <c r="S8" s="60">
        <v>90.4</v>
      </c>
      <c r="T8" s="61">
        <v>88.3</v>
      </c>
      <c r="U8" s="61">
        <v>88.8</v>
      </c>
      <c r="V8" s="61">
        <v>89.8</v>
      </c>
      <c r="W8" s="30">
        <v>86.5</v>
      </c>
      <c r="X8" s="31">
        <v>87.2</v>
      </c>
      <c r="Y8" s="62">
        <v>87.6</v>
      </c>
      <c r="Z8" s="38">
        <v>86.8</v>
      </c>
      <c r="AA8" s="38">
        <v>84.7</v>
      </c>
    </row>
    <row r="9" spans="1:27" ht="12.75">
      <c r="A9" s="88" t="s">
        <v>2</v>
      </c>
      <c r="B9" s="126">
        <v>83.15130498645446</v>
      </c>
      <c r="C9" s="115">
        <v>85.65886220803135</v>
      </c>
      <c r="D9" s="94">
        <v>86.05425474135312</v>
      </c>
      <c r="E9" s="94">
        <v>81.84094629495591</v>
      </c>
      <c r="F9" s="27">
        <v>78.33622387512875</v>
      </c>
      <c r="G9" s="28">
        <v>74.8</v>
      </c>
      <c r="H9" s="29">
        <v>72.8</v>
      </c>
      <c r="I9" s="8">
        <v>73.5</v>
      </c>
      <c r="J9" s="8">
        <v>76.7</v>
      </c>
      <c r="K9" s="8">
        <v>92</v>
      </c>
      <c r="L9" s="3">
        <v>89.7</v>
      </c>
      <c r="M9" s="3">
        <v>89.2</v>
      </c>
      <c r="N9" s="23"/>
      <c r="O9" s="88" t="s">
        <v>40</v>
      </c>
      <c r="P9" s="126">
        <v>94.3</v>
      </c>
      <c r="Q9" s="115">
        <v>95.9</v>
      </c>
      <c r="R9" s="100">
        <v>95.8</v>
      </c>
      <c r="S9" s="60">
        <v>93.3</v>
      </c>
      <c r="T9" s="61">
        <v>95.7</v>
      </c>
      <c r="U9" s="61">
        <v>97.9</v>
      </c>
      <c r="V9" s="61">
        <v>87.5</v>
      </c>
      <c r="W9" s="30">
        <v>91.1</v>
      </c>
      <c r="X9" s="31">
        <v>90.5</v>
      </c>
      <c r="Y9" s="62">
        <v>90.7</v>
      </c>
      <c r="Z9" s="38">
        <v>88.5</v>
      </c>
      <c r="AA9" s="38">
        <v>89.3</v>
      </c>
    </row>
    <row r="10" spans="1:27" ht="12.75">
      <c r="A10" s="88" t="s">
        <v>3</v>
      </c>
      <c r="B10" s="126">
        <v>86.65810203638503</v>
      </c>
      <c r="C10" s="115">
        <v>87.51530660930763</v>
      </c>
      <c r="D10" s="94">
        <v>87.5727219992122</v>
      </c>
      <c r="E10" s="94">
        <v>87.63001208025204</v>
      </c>
      <c r="F10" s="27">
        <v>83.3484556207133</v>
      </c>
      <c r="G10" s="28">
        <v>75.7</v>
      </c>
      <c r="H10" s="29">
        <v>76.9</v>
      </c>
      <c r="I10" s="8">
        <v>74.9</v>
      </c>
      <c r="J10" s="8">
        <v>79.4</v>
      </c>
      <c r="K10" s="8">
        <v>79.4</v>
      </c>
      <c r="L10" s="3">
        <v>79.3</v>
      </c>
      <c r="M10" s="3">
        <v>79.3</v>
      </c>
      <c r="N10" s="23"/>
      <c r="O10" s="88" t="s">
        <v>41</v>
      </c>
      <c r="P10" s="126">
        <v>85.8</v>
      </c>
      <c r="Q10" s="115">
        <v>88.6</v>
      </c>
      <c r="R10" s="100">
        <v>87.4</v>
      </c>
      <c r="S10" s="60">
        <v>87.2</v>
      </c>
      <c r="T10" s="61">
        <v>86.1</v>
      </c>
      <c r="U10" s="61">
        <v>84.8</v>
      </c>
      <c r="V10" s="61">
        <v>86.3</v>
      </c>
      <c r="W10" s="30">
        <v>84.3</v>
      </c>
      <c r="X10" s="31">
        <v>84.3</v>
      </c>
      <c r="Y10" s="62">
        <v>86.5</v>
      </c>
      <c r="Z10" s="38">
        <v>88.1</v>
      </c>
      <c r="AA10" s="38">
        <v>88.7</v>
      </c>
    </row>
    <row r="11" spans="1:27" ht="12.75">
      <c r="A11" s="88" t="s">
        <v>4</v>
      </c>
      <c r="B11" s="126">
        <v>88.41519012794879</v>
      </c>
      <c r="C11" s="115">
        <v>92.73216733418946</v>
      </c>
      <c r="D11" s="94">
        <v>92.84931854036385</v>
      </c>
      <c r="E11" s="94">
        <v>93.15825973782204</v>
      </c>
      <c r="F11" s="27">
        <v>90.24875188918682</v>
      </c>
      <c r="G11" s="28">
        <v>83.8</v>
      </c>
      <c r="H11" s="29">
        <v>83.9</v>
      </c>
      <c r="I11" s="8">
        <v>82.3</v>
      </c>
      <c r="J11" s="8">
        <v>85</v>
      </c>
      <c r="K11" s="8">
        <v>87.6</v>
      </c>
      <c r="L11" s="3">
        <v>94.1</v>
      </c>
      <c r="M11" s="3">
        <v>95.8</v>
      </c>
      <c r="N11" s="23"/>
      <c r="O11" s="88" t="s">
        <v>42</v>
      </c>
      <c r="P11" s="126">
        <v>91.5</v>
      </c>
      <c r="Q11" s="115">
        <v>96.4</v>
      </c>
      <c r="R11" s="100">
        <v>92.3</v>
      </c>
      <c r="S11" s="60">
        <v>94.1</v>
      </c>
      <c r="T11" s="61">
        <v>96.9</v>
      </c>
      <c r="U11" s="61">
        <v>98.1</v>
      </c>
      <c r="V11" s="61">
        <v>95.3</v>
      </c>
      <c r="W11" s="30">
        <v>89.5</v>
      </c>
      <c r="X11" s="31">
        <v>92.3</v>
      </c>
      <c r="Y11" s="62">
        <v>93.5</v>
      </c>
      <c r="Z11" s="38">
        <v>91.3</v>
      </c>
      <c r="AA11" s="38">
        <v>92.8</v>
      </c>
    </row>
    <row r="12" spans="1:27" ht="12.75">
      <c r="A12" s="88" t="s">
        <v>5</v>
      </c>
      <c r="B12" s="126">
        <v>81.10408936519207</v>
      </c>
      <c r="C12" s="115">
        <v>83.90522054474309</v>
      </c>
      <c r="D12" s="94">
        <v>84.38593958275953</v>
      </c>
      <c r="E12" s="94">
        <v>83.37353985696615</v>
      </c>
      <c r="F12" s="27">
        <v>82.03708372362445</v>
      </c>
      <c r="G12" s="28">
        <v>75.1</v>
      </c>
      <c r="H12" s="29">
        <v>75.3</v>
      </c>
      <c r="I12" s="8">
        <v>71.6</v>
      </c>
      <c r="J12" s="8">
        <v>77</v>
      </c>
      <c r="K12" s="8">
        <v>79.9</v>
      </c>
      <c r="L12" s="3">
        <v>83.8</v>
      </c>
      <c r="M12" s="3">
        <v>84.5</v>
      </c>
      <c r="N12" s="23"/>
      <c r="O12" s="88" t="s">
        <v>43</v>
      </c>
      <c r="P12" s="126">
        <v>89.6</v>
      </c>
      <c r="Q12" s="115">
        <v>95</v>
      </c>
      <c r="R12" s="100">
        <v>92.2</v>
      </c>
      <c r="S12" s="60">
        <v>92.2</v>
      </c>
      <c r="T12" s="61">
        <v>91</v>
      </c>
      <c r="U12" s="61">
        <v>92.2</v>
      </c>
      <c r="V12" s="61">
        <v>90.4</v>
      </c>
      <c r="W12" s="30">
        <v>85.3</v>
      </c>
      <c r="X12" s="31">
        <v>85.4</v>
      </c>
      <c r="Y12" s="62">
        <v>90</v>
      </c>
      <c r="Z12" s="38">
        <v>90.4</v>
      </c>
      <c r="AA12" s="38">
        <v>87.8</v>
      </c>
    </row>
    <row r="13" spans="1:27" ht="12.75">
      <c r="A13" s="88" t="s">
        <v>6</v>
      </c>
      <c r="B13" s="126">
        <v>76.84078333008617</v>
      </c>
      <c r="C13" s="115">
        <v>77.215350741414</v>
      </c>
      <c r="D13" s="94">
        <v>78.35573516373337</v>
      </c>
      <c r="E13" s="94">
        <v>78.82554484406674</v>
      </c>
      <c r="F13" s="27">
        <v>74.60110031622065</v>
      </c>
      <c r="G13" s="28">
        <v>71.2</v>
      </c>
      <c r="H13" s="29">
        <v>72.5</v>
      </c>
      <c r="I13" s="8">
        <v>68.7</v>
      </c>
      <c r="J13" s="8">
        <v>71.9</v>
      </c>
      <c r="K13" s="8">
        <v>76.3</v>
      </c>
      <c r="L13" s="3">
        <v>79.9</v>
      </c>
      <c r="M13" s="3">
        <v>79.7</v>
      </c>
      <c r="N13" s="23"/>
      <c r="O13" s="88" t="s">
        <v>44</v>
      </c>
      <c r="P13" s="126">
        <v>92.3</v>
      </c>
      <c r="Q13" s="115">
        <v>90.5</v>
      </c>
      <c r="R13" s="100">
        <v>89.5</v>
      </c>
      <c r="S13" s="60">
        <v>89.4</v>
      </c>
      <c r="T13" s="61">
        <v>89.5</v>
      </c>
      <c r="U13" s="61">
        <v>88.1</v>
      </c>
      <c r="V13" s="61">
        <v>88.9</v>
      </c>
      <c r="W13" s="30">
        <v>87.1</v>
      </c>
      <c r="X13" s="31">
        <v>87.5</v>
      </c>
      <c r="Y13" s="62">
        <v>89.6</v>
      </c>
      <c r="Z13" s="38">
        <v>88.4</v>
      </c>
      <c r="AA13" s="38">
        <v>89.7</v>
      </c>
    </row>
    <row r="14" spans="1:27" ht="12.75">
      <c r="A14" s="88" t="s">
        <v>7</v>
      </c>
      <c r="B14" s="126">
        <v>86.38494616633663</v>
      </c>
      <c r="C14" s="115">
        <v>88.90571490212858</v>
      </c>
      <c r="D14" s="94">
        <v>95.88771125104564</v>
      </c>
      <c r="E14" s="94">
        <v>97.47215988260486</v>
      </c>
      <c r="F14" s="27">
        <v>95.34048546135546</v>
      </c>
      <c r="G14" s="28">
        <v>81.2</v>
      </c>
      <c r="H14" s="29">
        <v>79.2</v>
      </c>
      <c r="I14" s="8">
        <v>79</v>
      </c>
      <c r="J14" s="8">
        <v>83.7</v>
      </c>
      <c r="K14" s="8">
        <v>89.1</v>
      </c>
      <c r="L14" s="3">
        <v>86.4</v>
      </c>
      <c r="M14" s="3">
        <v>90.9</v>
      </c>
      <c r="N14" s="23"/>
      <c r="O14" s="88" t="s">
        <v>45</v>
      </c>
      <c r="P14" s="126">
        <v>96.7</v>
      </c>
      <c r="Q14" s="115">
        <v>99</v>
      </c>
      <c r="R14" s="100">
        <v>97</v>
      </c>
      <c r="S14" s="60">
        <v>96.7</v>
      </c>
      <c r="T14" s="61">
        <v>93.4</v>
      </c>
      <c r="U14" s="61">
        <v>96.5</v>
      </c>
      <c r="V14" s="61">
        <v>92.3</v>
      </c>
      <c r="W14" s="30">
        <v>88.1</v>
      </c>
      <c r="X14" s="31">
        <v>91.2</v>
      </c>
      <c r="Y14" s="62">
        <v>92.8</v>
      </c>
      <c r="Z14" s="38">
        <v>92.5</v>
      </c>
      <c r="AA14" s="38">
        <v>96.1</v>
      </c>
    </row>
    <row r="15" spans="1:27" ht="12.75">
      <c r="A15" s="88" t="s">
        <v>8</v>
      </c>
      <c r="B15" s="126">
        <v>83.28837714742201</v>
      </c>
      <c r="C15" s="115">
        <v>85.7828090355552</v>
      </c>
      <c r="D15" s="94">
        <v>88.75050735462891</v>
      </c>
      <c r="E15" s="94">
        <v>88.38001602189796</v>
      </c>
      <c r="F15" s="27">
        <v>81.65956905142889</v>
      </c>
      <c r="G15" s="28">
        <v>75</v>
      </c>
      <c r="H15" s="29">
        <v>72.3</v>
      </c>
      <c r="I15" s="8">
        <v>74.3</v>
      </c>
      <c r="J15" s="8">
        <v>77.2</v>
      </c>
      <c r="K15" s="8">
        <v>79.9</v>
      </c>
      <c r="L15" s="3">
        <v>82.5</v>
      </c>
      <c r="M15" s="3">
        <v>84</v>
      </c>
      <c r="N15" s="23"/>
      <c r="O15" s="88" t="s">
        <v>46</v>
      </c>
      <c r="P15" s="126">
        <v>91.4</v>
      </c>
      <c r="Q15" s="115">
        <v>91.2</v>
      </c>
      <c r="R15" s="100">
        <v>92.7</v>
      </c>
      <c r="S15" s="60">
        <v>97.2</v>
      </c>
      <c r="T15" s="61">
        <v>96.7</v>
      </c>
      <c r="U15" s="61">
        <v>96.3</v>
      </c>
      <c r="V15" s="61">
        <v>92.7</v>
      </c>
      <c r="W15" s="30">
        <v>93.5</v>
      </c>
      <c r="X15" s="31">
        <v>94.3</v>
      </c>
      <c r="Y15" s="62">
        <v>93.7</v>
      </c>
      <c r="Z15" s="38">
        <v>90.7</v>
      </c>
      <c r="AA15" s="38">
        <v>92.2</v>
      </c>
    </row>
    <row r="16" spans="1:27" ht="12.75">
      <c r="A16" s="88" t="s">
        <v>9</v>
      </c>
      <c r="B16" s="126">
        <v>84.51662300332423</v>
      </c>
      <c r="C16" s="115">
        <v>86.75686954076592</v>
      </c>
      <c r="D16" s="94">
        <v>86.51649979194848</v>
      </c>
      <c r="E16" s="94">
        <v>86.9829776893204</v>
      </c>
      <c r="F16" s="27">
        <v>85.02935778356003</v>
      </c>
      <c r="G16" s="28">
        <v>79.3</v>
      </c>
      <c r="H16" s="29">
        <v>77</v>
      </c>
      <c r="I16" s="8">
        <v>76.7</v>
      </c>
      <c r="J16" s="8">
        <v>80.9</v>
      </c>
      <c r="K16" s="8">
        <v>85.4</v>
      </c>
      <c r="L16" s="3">
        <v>84.6</v>
      </c>
      <c r="M16" s="3">
        <v>89.3</v>
      </c>
      <c r="N16" s="23"/>
      <c r="O16" s="88" t="s">
        <v>47</v>
      </c>
      <c r="P16" s="126">
        <v>94.6</v>
      </c>
      <c r="Q16" s="115">
        <v>92.6</v>
      </c>
      <c r="R16" s="100">
        <v>94.5</v>
      </c>
      <c r="S16" s="60">
        <v>95.5</v>
      </c>
      <c r="T16" s="61">
        <v>91.4</v>
      </c>
      <c r="U16" s="61">
        <v>90.6</v>
      </c>
      <c r="V16" s="61">
        <v>94</v>
      </c>
      <c r="W16" s="30">
        <v>86.2</v>
      </c>
      <c r="X16" s="31">
        <v>87.8</v>
      </c>
      <c r="Y16" s="62">
        <v>88.3</v>
      </c>
      <c r="Z16" s="38">
        <v>87.6</v>
      </c>
      <c r="AA16" s="38">
        <v>90.9</v>
      </c>
    </row>
    <row r="17" spans="1:27" ht="12.75">
      <c r="A17" s="88" t="s">
        <v>10</v>
      </c>
      <c r="B17" s="126">
        <v>77.00328586916281</v>
      </c>
      <c r="C17" s="115">
        <v>85.11644327297982</v>
      </c>
      <c r="D17" s="94">
        <v>89.91082956083295</v>
      </c>
      <c r="E17" s="94">
        <v>92.517965093815</v>
      </c>
      <c r="F17" s="27">
        <v>82.33795632436922</v>
      </c>
      <c r="G17" s="28">
        <v>77.3</v>
      </c>
      <c r="H17" s="29">
        <v>73.5</v>
      </c>
      <c r="I17" s="8">
        <v>65.9</v>
      </c>
      <c r="J17" s="8">
        <v>70.5</v>
      </c>
      <c r="K17" s="8">
        <v>74</v>
      </c>
      <c r="L17" s="3">
        <v>74.7</v>
      </c>
      <c r="M17" s="3">
        <v>78.6</v>
      </c>
      <c r="N17" s="23"/>
      <c r="O17" s="88" t="s">
        <v>48</v>
      </c>
      <c r="P17" s="126">
        <v>89.7</v>
      </c>
      <c r="Q17" s="115">
        <v>90.8</v>
      </c>
      <c r="R17" s="100">
        <v>89.5</v>
      </c>
      <c r="S17" s="60">
        <v>89</v>
      </c>
      <c r="T17" s="61">
        <v>91.1</v>
      </c>
      <c r="U17" s="61">
        <v>95.8</v>
      </c>
      <c r="V17" s="61">
        <v>99.2</v>
      </c>
      <c r="W17" s="30">
        <v>94</v>
      </c>
      <c r="X17" s="31">
        <v>93.3</v>
      </c>
      <c r="Y17" s="62">
        <v>91.5</v>
      </c>
      <c r="Z17" s="38">
        <v>88.6</v>
      </c>
      <c r="AA17" s="38">
        <v>90.8</v>
      </c>
    </row>
    <row r="18" spans="1:27" ht="12.75">
      <c r="A18" s="88" t="s">
        <v>11</v>
      </c>
      <c r="B18" s="126">
        <v>90.96179016337332</v>
      </c>
      <c r="C18" s="115">
        <v>93.47164732697286</v>
      </c>
      <c r="D18" s="94">
        <v>92.99465364867385</v>
      </c>
      <c r="E18" s="94">
        <v>88.44337064432683</v>
      </c>
      <c r="F18" s="27">
        <v>87.52993229513169</v>
      </c>
      <c r="G18" s="28">
        <v>81.2</v>
      </c>
      <c r="H18" s="29">
        <v>79.9</v>
      </c>
      <c r="I18" s="8">
        <v>78.8</v>
      </c>
      <c r="J18" s="8">
        <v>80.1</v>
      </c>
      <c r="K18" s="8">
        <v>84.5</v>
      </c>
      <c r="L18" s="3">
        <v>88.3</v>
      </c>
      <c r="M18" s="3">
        <v>89.9</v>
      </c>
      <c r="N18" s="23"/>
      <c r="O18" s="88" t="s">
        <v>49</v>
      </c>
      <c r="P18" s="126">
        <v>95.7</v>
      </c>
      <c r="Q18" s="115">
        <v>97.3</v>
      </c>
      <c r="R18" s="100">
        <v>99.3</v>
      </c>
      <c r="S18" s="60">
        <v>101.5</v>
      </c>
      <c r="T18" s="61">
        <v>98.1</v>
      </c>
      <c r="U18" s="61">
        <v>99</v>
      </c>
      <c r="V18" s="61">
        <v>99.8</v>
      </c>
      <c r="W18" s="30">
        <v>91.2</v>
      </c>
      <c r="X18" s="31">
        <v>93.3</v>
      </c>
      <c r="Y18" s="62">
        <v>95.1</v>
      </c>
      <c r="Z18" s="38">
        <v>93.9</v>
      </c>
      <c r="AA18" s="38">
        <v>98.3</v>
      </c>
    </row>
    <row r="19" spans="1:27" ht="12.75">
      <c r="A19" s="88" t="s">
        <v>12</v>
      </c>
      <c r="B19" s="126">
        <v>82.54937369242158</v>
      </c>
      <c r="C19" s="115">
        <v>82.79801961407621</v>
      </c>
      <c r="D19" s="94">
        <v>82.67438639503061</v>
      </c>
      <c r="E19" s="94">
        <v>83.95463625668529</v>
      </c>
      <c r="F19" s="27">
        <v>82.98364863272222</v>
      </c>
      <c r="G19" s="28">
        <v>79.5</v>
      </c>
      <c r="H19" s="29">
        <v>77.5</v>
      </c>
      <c r="I19" s="8">
        <v>72.3</v>
      </c>
      <c r="J19" s="8">
        <v>78</v>
      </c>
      <c r="K19" s="8">
        <v>88.4</v>
      </c>
      <c r="L19" s="3">
        <v>83</v>
      </c>
      <c r="M19" s="3">
        <v>85.4</v>
      </c>
      <c r="N19" s="23"/>
      <c r="O19" s="88" t="s">
        <v>50</v>
      </c>
      <c r="P19" s="126">
        <v>96.1</v>
      </c>
      <c r="Q19" s="115">
        <v>97.5</v>
      </c>
      <c r="R19" s="100">
        <v>95.3</v>
      </c>
      <c r="S19" s="60">
        <v>96.4</v>
      </c>
      <c r="T19" s="61">
        <v>95.8</v>
      </c>
      <c r="U19" s="61">
        <v>99.3</v>
      </c>
      <c r="V19" s="61">
        <v>96.9</v>
      </c>
      <c r="W19" s="30">
        <v>94.8</v>
      </c>
      <c r="X19" s="31">
        <v>97.2</v>
      </c>
      <c r="Y19" s="62">
        <v>101.3</v>
      </c>
      <c r="Z19" s="38">
        <v>95.7</v>
      </c>
      <c r="AA19" s="38">
        <v>94.8</v>
      </c>
    </row>
    <row r="20" spans="1:27" ht="12.75">
      <c r="A20" s="88" t="s">
        <v>13</v>
      </c>
      <c r="B20" s="126">
        <v>79.78263535056803</v>
      </c>
      <c r="C20" s="115">
        <v>82.1763819533755</v>
      </c>
      <c r="D20" s="94">
        <v>88.29465555884704</v>
      </c>
      <c r="E20" s="94">
        <v>86.6902072115597</v>
      </c>
      <c r="F20" s="27">
        <v>83.50374293134826</v>
      </c>
      <c r="G20" s="28">
        <v>79.6</v>
      </c>
      <c r="H20" s="29">
        <v>77.7</v>
      </c>
      <c r="I20" s="8">
        <v>75.9</v>
      </c>
      <c r="J20" s="8">
        <v>77.8</v>
      </c>
      <c r="K20" s="8">
        <v>85.7</v>
      </c>
      <c r="L20" s="3">
        <v>87.2</v>
      </c>
      <c r="M20" s="3">
        <v>88.8</v>
      </c>
      <c r="N20" s="23"/>
      <c r="O20" s="89" t="s">
        <v>51</v>
      </c>
      <c r="P20" s="127">
        <v>90.5</v>
      </c>
      <c r="Q20" s="116">
        <v>91.5</v>
      </c>
      <c r="R20" s="102">
        <v>94.9</v>
      </c>
      <c r="S20" s="63">
        <v>94.5</v>
      </c>
      <c r="T20" s="61">
        <v>99.6</v>
      </c>
      <c r="U20" s="61">
        <v>98.5</v>
      </c>
      <c r="V20" s="61">
        <v>98</v>
      </c>
      <c r="W20" s="30">
        <v>96.3</v>
      </c>
      <c r="X20" s="31">
        <v>95.9</v>
      </c>
      <c r="Y20" s="62">
        <v>95.6</v>
      </c>
      <c r="Z20" s="38">
        <v>95.2</v>
      </c>
      <c r="AA20" s="38">
        <v>90.1</v>
      </c>
    </row>
    <row r="21" spans="1:27" ht="12.75">
      <c r="A21" s="88" t="s">
        <v>14</v>
      </c>
      <c r="B21" s="126">
        <v>87.59697639078223</v>
      </c>
      <c r="C21" s="115">
        <v>89.36752895939676</v>
      </c>
      <c r="D21" s="94">
        <v>89.11249666277973</v>
      </c>
      <c r="E21" s="94">
        <v>86.68364546377354</v>
      </c>
      <c r="F21" s="27">
        <v>84.70329941827531</v>
      </c>
      <c r="G21" s="28">
        <v>77</v>
      </c>
      <c r="H21" s="29">
        <v>84</v>
      </c>
      <c r="I21" s="8">
        <v>76.8</v>
      </c>
      <c r="J21" s="8">
        <v>78.3</v>
      </c>
      <c r="K21" s="8">
        <v>79.8</v>
      </c>
      <c r="L21" s="3">
        <v>83.4</v>
      </c>
      <c r="M21" s="3">
        <v>85.2</v>
      </c>
      <c r="N21" s="23"/>
      <c r="O21" s="89" t="s">
        <v>52</v>
      </c>
      <c r="P21" s="127">
        <v>92.7</v>
      </c>
      <c r="Q21" s="116">
        <v>93.8</v>
      </c>
      <c r="R21" s="102">
        <v>92.5</v>
      </c>
      <c r="S21" s="63">
        <v>91.1</v>
      </c>
      <c r="T21" s="61">
        <v>95.8</v>
      </c>
      <c r="U21" s="61">
        <v>95.9</v>
      </c>
      <c r="V21" s="61">
        <v>97.9</v>
      </c>
      <c r="W21" s="30">
        <v>96.2</v>
      </c>
      <c r="X21" s="31">
        <v>100.2</v>
      </c>
      <c r="Y21" s="62">
        <v>103.9</v>
      </c>
      <c r="Z21" s="38">
        <v>98.7</v>
      </c>
      <c r="AA21" s="38">
        <v>102.1</v>
      </c>
    </row>
    <row r="22" spans="1:27" ht="12.75">
      <c r="A22" s="88" t="s">
        <v>15</v>
      </c>
      <c r="B22" s="126">
        <v>85.54954570762075</v>
      </c>
      <c r="C22" s="115">
        <v>88.04980761498753</v>
      </c>
      <c r="D22" s="94">
        <v>85.89358907399094</v>
      </c>
      <c r="E22" s="94">
        <v>85.71846205336033</v>
      </c>
      <c r="F22" s="27">
        <v>79.29181574421477</v>
      </c>
      <c r="G22" s="28">
        <v>75.5</v>
      </c>
      <c r="H22" s="29">
        <v>76.9</v>
      </c>
      <c r="I22" s="8">
        <v>75.5</v>
      </c>
      <c r="J22" s="8">
        <v>75.9</v>
      </c>
      <c r="K22" s="8">
        <v>78.6</v>
      </c>
      <c r="L22" s="3">
        <v>81.5</v>
      </c>
      <c r="M22" s="3">
        <v>83.2</v>
      </c>
      <c r="N22" s="23"/>
      <c r="O22" s="89" t="s">
        <v>53</v>
      </c>
      <c r="P22" s="127">
        <v>90.1</v>
      </c>
      <c r="Q22" s="116">
        <v>91.5</v>
      </c>
      <c r="R22" s="102">
        <v>90.7</v>
      </c>
      <c r="S22" s="63">
        <v>90.8</v>
      </c>
      <c r="T22" s="61">
        <v>95.7</v>
      </c>
      <c r="U22" s="61">
        <v>95.5</v>
      </c>
      <c r="V22" s="61">
        <v>98.6</v>
      </c>
      <c r="W22" s="30">
        <v>95.6</v>
      </c>
      <c r="X22" s="31">
        <v>92</v>
      </c>
      <c r="Y22" s="62">
        <v>93.1</v>
      </c>
      <c r="Z22" s="38">
        <v>92.7</v>
      </c>
      <c r="AA22" s="38">
        <v>90.6</v>
      </c>
    </row>
    <row r="23" spans="1:27" ht="12.75">
      <c r="A23" s="88" t="s">
        <v>16</v>
      </c>
      <c r="B23" s="126">
        <v>86.73985912839119</v>
      </c>
      <c r="C23" s="115">
        <v>89.79671053803081</v>
      </c>
      <c r="D23" s="94">
        <v>91.09409692853676</v>
      </c>
      <c r="E23" s="94">
        <v>90.93952338169625</v>
      </c>
      <c r="F23" s="27">
        <v>86.09378862935392</v>
      </c>
      <c r="G23" s="28">
        <v>80.3</v>
      </c>
      <c r="H23" s="29">
        <v>78.1</v>
      </c>
      <c r="I23" s="8">
        <v>78</v>
      </c>
      <c r="J23" s="8">
        <v>81.8</v>
      </c>
      <c r="K23" s="8">
        <v>85.8</v>
      </c>
      <c r="L23" s="3">
        <v>89.6</v>
      </c>
      <c r="M23" s="3">
        <v>90.2</v>
      </c>
      <c r="N23" s="23"/>
      <c r="O23" s="88" t="s">
        <v>23</v>
      </c>
      <c r="P23" s="126">
        <v>93.6</v>
      </c>
      <c r="Q23" s="115">
        <v>93.1</v>
      </c>
      <c r="R23" s="100">
        <v>92.1</v>
      </c>
      <c r="S23" s="60">
        <v>93.3</v>
      </c>
      <c r="T23" s="61">
        <v>95.3</v>
      </c>
      <c r="U23" s="61">
        <v>96.8</v>
      </c>
      <c r="V23" s="61">
        <v>95.8</v>
      </c>
      <c r="W23" s="30">
        <v>91.7</v>
      </c>
      <c r="X23" s="31">
        <v>92.2</v>
      </c>
      <c r="Y23" s="62">
        <v>94.4</v>
      </c>
      <c r="Z23" s="38">
        <v>92.4</v>
      </c>
      <c r="AA23" s="38">
        <v>93.8</v>
      </c>
    </row>
    <row r="24" spans="1:27" ht="12.75">
      <c r="A24" s="88" t="s">
        <v>17</v>
      </c>
      <c r="B24" s="126">
        <v>86.23983301381814</v>
      </c>
      <c r="C24" s="115">
        <v>89.83616729618548</v>
      </c>
      <c r="D24" s="94">
        <v>89.52051462829101</v>
      </c>
      <c r="E24" s="94">
        <v>87.12124721972654</v>
      </c>
      <c r="F24" s="27">
        <v>84.60666057054146</v>
      </c>
      <c r="G24" s="28">
        <v>79.2</v>
      </c>
      <c r="H24" s="29">
        <v>76.6</v>
      </c>
      <c r="I24" s="8">
        <v>74.5</v>
      </c>
      <c r="J24" s="8">
        <v>79.2</v>
      </c>
      <c r="K24" s="8">
        <v>82.8</v>
      </c>
      <c r="L24" s="3">
        <v>83.2</v>
      </c>
      <c r="M24" s="3">
        <v>85.6</v>
      </c>
      <c r="N24" s="23"/>
      <c r="O24" s="88" t="s">
        <v>54</v>
      </c>
      <c r="P24" s="126">
        <v>95.5</v>
      </c>
      <c r="Q24" s="115">
        <v>96.8</v>
      </c>
      <c r="R24" s="100">
        <v>96.1</v>
      </c>
      <c r="S24" s="60">
        <v>94.7</v>
      </c>
      <c r="T24" s="61">
        <v>96.9</v>
      </c>
      <c r="U24" s="61">
        <v>99.3</v>
      </c>
      <c r="V24" s="61">
        <v>99.8</v>
      </c>
      <c r="W24" s="30">
        <v>95.7</v>
      </c>
      <c r="X24" s="31">
        <v>92.3</v>
      </c>
      <c r="Y24" s="62">
        <v>95.8</v>
      </c>
      <c r="Z24" s="38">
        <v>91.1</v>
      </c>
      <c r="AA24" s="38">
        <v>92.1</v>
      </c>
    </row>
    <row r="25" spans="1:27" ht="12.75">
      <c r="A25" s="88" t="s">
        <v>18</v>
      </c>
      <c r="B25" s="126">
        <v>81.5705108270807</v>
      </c>
      <c r="C25" s="115">
        <v>87.1397000106181</v>
      </c>
      <c r="D25" s="94">
        <v>87.00595538272934</v>
      </c>
      <c r="E25" s="94">
        <v>85.84411994668473</v>
      </c>
      <c r="F25" s="27">
        <v>81.88815654882269</v>
      </c>
      <c r="G25" s="28">
        <v>75.1</v>
      </c>
      <c r="H25" s="29">
        <v>74.9</v>
      </c>
      <c r="I25" s="8">
        <v>72.8</v>
      </c>
      <c r="J25" s="8">
        <v>78.5</v>
      </c>
      <c r="K25" s="8">
        <v>79.6</v>
      </c>
      <c r="L25" s="3">
        <v>81.5</v>
      </c>
      <c r="M25" s="3">
        <v>84.9</v>
      </c>
      <c r="N25" s="23"/>
      <c r="O25" s="88" t="s">
        <v>55</v>
      </c>
      <c r="P25" s="126">
        <v>92.9</v>
      </c>
      <c r="Q25" s="115">
        <v>95.6</v>
      </c>
      <c r="R25" s="100">
        <v>93.3</v>
      </c>
      <c r="S25" s="60">
        <v>96.2</v>
      </c>
      <c r="T25" s="61">
        <v>94.4</v>
      </c>
      <c r="U25" s="61">
        <v>99.2</v>
      </c>
      <c r="V25" s="61">
        <v>95.7</v>
      </c>
      <c r="W25" s="30">
        <v>94.7</v>
      </c>
      <c r="X25" s="31">
        <v>96.4</v>
      </c>
      <c r="Y25" s="62">
        <v>93</v>
      </c>
      <c r="Z25" s="38">
        <v>88.5</v>
      </c>
      <c r="AA25" s="38">
        <v>90.4</v>
      </c>
    </row>
    <row r="26" spans="1:27" ht="12.75">
      <c r="A26" s="88" t="s">
        <v>19</v>
      </c>
      <c r="B26" s="126">
        <v>80.68776006708711</v>
      </c>
      <c r="C26" s="115">
        <v>84.01697001460485</v>
      </c>
      <c r="D26" s="94">
        <v>81.8350676424201</v>
      </c>
      <c r="E26" s="94">
        <v>81.67654879542825</v>
      </c>
      <c r="F26" s="27">
        <v>78.97182361809591</v>
      </c>
      <c r="G26" s="28">
        <v>72.7</v>
      </c>
      <c r="H26" s="29">
        <v>72.4</v>
      </c>
      <c r="I26" s="8">
        <v>69.4</v>
      </c>
      <c r="J26" s="8">
        <v>76</v>
      </c>
      <c r="K26" s="8">
        <v>82.1</v>
      </c>
      <c r="L26" s="3">
        <v>81.8</v>
      </c>
      <c r="M26" s="3">
        <v>84.5</v>
      </c>
      <c r="N26" s="23"/>
      <c r="O26" s="88" t="s">
        <v>56</v>
      </c>
      <c r="P26" s="126">
        <v>90.5</v>
      </c>
      <c r="Q26" s="115">
        <v>92.2</v>
      </c>
      <c r="R26" s="100">
        <v>90.6</v>
      </c>
      <c r="S26" s="60">
        <v>95.2</v>
      </c>
      <c r="T26" s="61">
        <v>91.2</v>
      </c>
      <c r="U26" s="61">
        <v>92.2</v>
      </c>
      <c r="V26" s="61">
        <v>93</v>
      </c>
      <c r="W26" s="30">
        <v>91.7</v>
      </c>
      <c r="X26" s="31">
        <v>87.3</v>
      </c>
      <c r="Y26" s="62">
        <v>89.8</v>
      </c>
      <c r="Z26" s="38">
        <v>90.8</v>
      </c>
      <c r="AA26" s="38">
        <v>95.7</v>
      </c>
    </row>
    <row r="27" spans="1:27" ht="12.75">
      <c r="A27" s="88" t="s">
        <v>20</v>
      </c>
      <c r="B27" s="126">
        <v>79.8020365681639</v>
      </c>
      <c r="C27" s="95">
        <v>84.52250620940384</v>
      </c>
      <c r="D27" s="94">
        <v>84.56720717678613</v>
      </c>
      <c r="E27" s="94">
        <v>83.03859017451484</v>
      </c>
      <c r="F27" s="27">
        <v>79.8658192918721</v>
      </c>
      <c r="G27" s="28">
        <v>71.2</v>
      </c>
      <c r="H27" s="29">
        <v>70.2</v>
      </c>
      <c r="I27" s="8">
        <v>70.2</v>
      </c>
      <c r="J27" s="8">
        <v>76.7</v>
      </c>
      <c r="K27" s="8">
        <v>80.3</v>
      </c>
      <c r="L27" s="3">
        <v>82.5</v>
      </c>
      <c r="M27" s="3">
        <v>83.6</v>
      </c>
      <c r="N27" s="23"/>
      <c r="O27" s="88" t="s">
        <v>57</v>
      </c>
      <c r="P27" s="126">
        <v>84.1</v>
      </c>
      <c r="Q27" s="115">
        <v>83</v>
      </c>
      <c r="R27" s="100">
        <v>81.7</v>
      </c>
      <c r="S27" s="60">
        <v>81.7</v>
      </c>
      <c r="T27" s="61">
        <v>85.7</v>
      </c>
      <c r="U27" s="61">
        <v>88.5</v>
      </c>
      <c r="V27" s="61">
        <v>87.7</v>
      </c>
      <c r="W27" s="30">
        <v>84.9</v>
      </c>
      <c r="X27" s="31">
        <v>85</v>
      </c>
      <c r="Y27" s="62">
        <v>84.4</v>
      </c>
      <c r="Z27" s="38">
        <v>81.8</v>
      </c>
      <c r="AA27" s="38">
        <v>82.5</v>
      </c>
    </row>
    <row r="28" spans="1:27" ht="12.75">
      <c r="A28" s="32" t="s">
        <v>73</v>
      </c>
      <c r="B28" s="62">
        <v>82.82466340283938</v>
      </c>
      <c r="C28" s="117">
        <v>85.77511512212135</v>
      </c>
      <c r="D28" s="101">
        <v>86.42957102360941</v>
      </c>
      <c r="E28" s="95">
        <v>85.71358178263326</v>
      </c>
      <c r="F28" s="3">
        <v>82.1</v>
      </c>
      <c r="G28" s="33">
        <f>AVERAGE(G5:G27)</f>
        <v>76.00434782608696</v>
      </c>
      <c r="H28" s="3">
        <v>75.3</v>
      </c>
      <c r="I28" s="8">
        <v>73</v>
      </c>
      <c r="J28" s="8">
        <v>77.1</v>
      </c>
      <c r="K28" s="8">
        <v>82</v>
      </c>
      <c r="L28" s="8">
        <f>AVERAGE(L5:L27)</f>
        <v>82.86521739130434</v>
      </c>
      <c r="M28" s="8">
        <f>AVERAGE(M5:M27)</f>
        <v>84.80869565217392</v>
      </c>
      <c r="N28" s="23"/>
      <c r="O28" s="88" t="s">
        <v>58</v>
      </c>
      <c r="P28" s="126">
        <v>94.9</v>
      </c>
      <c r="Q28" s="115">
        <v>95.7</v>
      </c>
      <c r="R28" s="100">
        <v>95.1</v>
      </c>
      <c r="S28" s="60">
        <v>97.5</v>
      </c>
      <c r="T28" s="61">
        <v>101.3</v>
      </c>
      <c r="U28" s="61">
        <v>96.6</v>
      </c>
      <c r="V28" s="61">
        <v>95.5</v>
      </c>
      <c r="W28" s="30">
        <v>93.3</v>
      </c>
      <c r="X28" s="31">
        <v>91.3</v>
      </c>
      <c r="Y28" s="62">
        <v>91.5</v>
      </c>
      <c r="Z28" s="38">
        <v>93.9</v>
      </c>
      <c r="AA28" s="38">
        <v>93.9</v>
      </c>
    </row>
    <row r="29" spans="1:27" ht="12.75">
      <c r="A29" s="23"/>
      <c r="B29" s="23"/>
      <c r="C29" s="23"/>
      <c r="D29" s="23"/>
      <c r="E29" s="23"/>
      <c r="F29" s="7"/>
      <c r="G29" s="23"/>
      <c r="H29" s="23"/>
      <c r="J29" s="23"/>
      <c r="K29" s="23"/>
      <c r="L29" s="23"/>
      <c r="M29" s="23"/>
      <c r="N29" s="23"/>
      <c r="O29" s="88" t="s">
        <v>59</v>
      </c>
      <c r="P29" s="126">
        <v>94.1</v>
      </c>
      <c r="Q29" s="115">
        <v>94.8</v>
      </c>
      <c r="R29" s="100">
        <v>95.5</v>
      </c>
      <c r="S29" s="60">
        <v>94.9</v>
      </c>
      <c r="T29" s="61">
        <v>98.7</v>
      </c>
      <c r="U29" s="61">
        <v>101.3</v>
      </c>
      <c r="V29" s="61">
        <v>102.1</v>
      </c>
      <c r="W29" s="30">
        <v>98.7</v>
      </c>
      <c r="X29" s="31">
        <v>95.6</v>
      </c>
      <c r="Y29" s="62">
        <v>92.4</v>
      </c>
      <c r="Z29" s="38">
        <v>89.7</v>
      </c>
      <c r="AA29" s="38">
        <v>89.9</v>
      </c>
    </row>
    <row r="30" spans="1:27" ht="12.75">
      <c r="A30" s="23" t="s">
        <v>74</v>
      </c>
      <c r="B30" s="23"/>
      <c r="C30" s="7"/>
      <c r="D30" s="23"/>
      <c r="E30" s="23"/>
      <c r="F30" s="7"/>
      <c r="G30" s="23"/>
      <c r="H30" s="23"/>
      <c r="J30" s="23"/>
      <c r="K30" s="23"/>
      <c r="L30" s="23"/>
      <c r="M30" s="23"/>
      <c r="N30" s="23"/>
      <c r="O30" s="88" t="s">
        <v>60</v>
      </c>
      <c r="P30" s="126">
        <v>94.4</v>
      </c>
      <c r="Q30" s="115">
        <v>91.8</v>
      </c>
      <c r="R30" s="100">
        <v>90.8</v>
      </c>
      <c r="S30" s="60">
        <v>87.2</v>
      </c>
      <c r="T30" s="64">
        <v>91.1</v>
      </c>
      <c r="U30" s="64">
        <v>92</v>
      </c>
      <c r="V30" s="64">
        <v>92.1</v>
      </c>
      <c r="W30" s="30">
        <v>89.7</v>
      </c>
      <c r="X30" s="31">
        <v>89.3</v>
      </c>
      <c r="Y30" s="62">
        <v>90</v>
      </c>
      <c r="Z30" s="38">
        <v>85.1</v>
      </c>
      <c r="AA30" s="38">
        <v>87.2</v>
      </c>
    </row>
    <row r="31" spans="1:27" ht="12.75">
      <c r="A31" s="7" t="s">
        <v>75</v>
      </c>
      <c r="B31" s="7"/>
      <c r="C31" s="34"/>
      <c r="D31" s="7"/>
      <c r="E31" s="7"/>
      <c r="F31" s="7"/>
      <c r="G31" s="7"/>
      <c r="H31" s="7"/>
      <c r="O31" s="91" t="s">
        <v>76</v>
      </c>
      <c r="P31" s="128">
        <v>91</v>
      </c>
      <c r="Q31" s="118">
        <v>91.7</v>
      </c>
      <c r="R31" s="99">
        <v>90.9</v>
      </c>
      <c r="S31" s="65">
        <v>91.1</v>
      </c>
      <c r="T31" s="66">
        <v>91.4</v>
      </c>
      <c r="U31" s="67">
        <f aca="true" t="shared" si="0" ref="U31:AA31">AVERAGE(U5:U30)</f>
        <v>94.09615384615384</v>
      </c>
      <c r="V31" s="67">
        <f t="shared" si="0"/>
        <v>93.43461538461536</v>
      </c>
      <c r="W31" s="68">
        <f t="shared" si="0"/>
        <v>90.39230769230768</v>
      </c>
      <c r="X31" s="31">
        <f t="shared" si="0"/>
        <v>90.71538461538464</v>
      </c>
      <c r="Y31" s="62">
        <f t="shared" si="0"/>
        <v>91.98846153846154</v>
      </c>
      <c r="Z31" s="62">
        <f t="shared" si="0"/>
        <v>90.3076923076923</v>
      </c>
      <c r="AA31" s="62">
        <f t="shared" si="0"/>
        <v>91.30384615384614</v>
      </c>
    </row>
    <row r="32" spans="1:8" ht="12.75">
      <c r="A32" s="34" t="s">
        <v>92</v>
      </c>
      <c r="B32" s="34"/>
      <c r="C32" s="34"/>
      <c r="D32" s="34"/>
      <c r="E32" s="34"/>
      <c r="F32" s="34"/>
      <c r="G32" s="34"/>
      <c r="H32" s="34"/>
    </row>
    <row r="33" spans="1:8" ht="12.75">
      <c r="A33" s="34" t="s">
        <v>77</v>
      </c>
      <c r="B33" s="34"/>
      <c r="D33" s="34"/>
      <c r="E33" s="34"/>
      <c r="F33" s="34"/>
      <c r="G33" s="34"/>
      <c r="H33" s="34"/>
    </row>
  </sheetData>
  <sheetProtection/>
  <mergeCells count="4">
    <mergeCell ref="A3:A4"/>
    <mergeCell ref="O3:O4"/>
    <mergeCell ref="B3:M3"/>
    <mergeCell ref="P3:A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6" width="5.625" style="0" customWidth="1"/>
    <col min="7" max="7" width="5.625" style="36" customWidth="1"/>
    <col min="8" max="16" width="5.625" style="0" customWidth="1"/>
    <col min="17" max="17" width="6.625" style="0" customWidth="1"/>
    <col min="18" max="18" width="7.125" style="0" customWidth="1"/>
    <col min="19" max="19" width="3.50390625" style="0" customWidth="1"/>
    <col min="20" max="20" width="10.50390625" style="0" customWidth="1"/>
    <col min="21" max="21" width="5.625" style="0" customWidth="1"/>
    <col min="22" max="22" width="6.625" style="0" customWidth="1"/>
    <col min="23" max="35" width="5.625" style="0" customWidth="1"/>
    <col min="36" max="37" width="6.625" style="0" customWidth="1"/>
  </cols>
  <sheetData>
    <row r="1" spans="1:18" s="14" customFormat="1" ht="13.5">
      <c r="A1" s="16" t="s">
        <v>78</v>
      </c>
      <c r="B1" s="16"/>
      <c r="C1" s="16"/>
      <c r="D1" s="16"/>
      <c r="E1" s="16"/>
      <c r="F1" s="16"/>
      <c r="G1" s="35"/>
      <c r="R1"/>
    </row>
    <row r="3" spans="1:37" ht="12.75">
      <c r="A3" s="150"/>
      <c r="B3" s="158" t="s">
        <v>79</v>
      </c>
      <c r="C3" s="159"/>
      <c r="D3" s="159"/>
      <c r="E3" s="159"/>
      <c r="F3" s="159"/>
      <c r="G3" s="159"/>
      <c r="H3" s="159"/>
      <c r="I3" s="159"/>
      <c r="J3" s="159"/>
      <c r="K3" s="160"/>
      <c r="L3" s="161" t="s">
        <v>80</v>
      </c>
      <c r="M3" s="162"/>
      <c r="N3" s="162"/>
      <c r="O3" s="162"/>
      <c r="P3" s="162"/>
      <c r="Q3" s="162"/>
      <c r="R3" s="163"/>
      <c r="T3" s="150"/>
      <c r="U3" s="158" t="s">
        <v>79</v>
      </c>
      <c r="V3" s="159"/>
      <c r="W3" s="159"/>
      <c r="X3" s="159"/>
      <c r="Y3" s="159"/>
      <c r="Z3" s="159"/>
      <c r="AA3" s="159"/>
      <c r="AB3" s="159"/>
      <c r="AC3" s="159"/>
      <c r="AD3" s="160"/>
      <c r="AE3" s="161" t="s">
        <v>80</v>
      </c>
      <c r="AF3" s="162"/>
      <c r="AG3" s="162"/>
      <c r="AH3" s="162"/>
      <c r="AI3" s="162"/>
      <c r="AJ3" s="162"/>
      <c r="AK3" s="163"/>
    </row>
    <row r="4" spans="1:37" ht="12.75">
      <c r="A4" s="151"/>
      <c r="B4" s="119">
        <v>2013</v>
      </c>
      <c r="C4" s="119">
        <v>2012</v>
      </c>
      <c r="D4" s="25">
        <v>2011</v>
      </c>
      <c r="E4" s="24">
        <v>2010</v>
      </c>
      <c r="F4" s="24">
        <v>2009</v>
      </c>
      <c r="G4" s="37">
        <v>2008</v>
      </c>
      <c r="H4" s="24">
        <v>2007</v>
      </c>
      <c r="I4" s="24">
        <v>2006</v>
      </c>
      <c r="J4" s="24">
        <v>2005</v>
      </c>
      <c r="K4" s="24">
        <v>2004</v>
      </c>
      <c r="L4" s="24">
        <v>2013</v>
      </c>
      <c r="M4" s="24">
        <v>2012</v>
      </c>
      <c r="N4" s="24">
        <v>2011</v>
      </c>
      <c r="O4" s="24">
        <v>2010</v>
      </c>
      <c r="P4" s="24">
        <v>2009</v>
      </c>
      <c r="Q4" s="24">
        <v>2008</v>
      </c>
      <c r="R4" s="38">
        <v>2007</v>
      </c>
      <c r="T4" s="151"/>
      <c r="U4" s="119">
        <v>2013</v>
      </c>
      <c r="V4" s="119">
        <v>2012</v>
      </c>
      <c r="W4" s="25">
        <v>2011</v>
      </c>
      <c r="X4" s="24">
        <v>2010</v>
      </c>
      <c r="Y4" s="24">
        <v>2009</v>
      </c>
      <c r="Z4" s="24">
        <v>2008</v>
      </c>
      <c r="AA4" s="24">
        <v>2007</v>
      </c>
      <c r="AB4" s="24">
        <v>2006</v>
      </c>
      <c r="AC4" s="24">
        <v>2005</v>
      </c>
      <c r="AD4" s="24">
        <v>2004</v>
      </c>
      <c r="AE4" s="120">
        <v>2013</v>
      </c>
      <c r="AF4" s="120">
        <v>2012</v>
      </c>
      <c r="AG4" s="120">
        <v>2011</v>
      </c>
      <c r="AH4" s="120">
        <v>2010</v>
      </c>
      <c r="AI4" s="120">
        <v>2009</v>
      </c>
      <c r="AJ4" s="120">
        <v>2008</v>
      </c>
      <c r="AK4" s="134">
        <v>2007</v>
      </c>
    </row>
    <row r="5" spans="1:37" ht="12.75">
      <c r="A5" s="88" t="s">
        <v>21</v>
      </c>
      <c r="B5" s="129">
        <v>0.81</v>
      </c>
      <c r="C5" s="129">
        <v>0.81</v>
      </c>
      <c r="D5" s="70">
        <v>0.82</v>
      </c>
      <c r="E5" s="69">
        <v>0.8</v>
      </c>
      <c r="F5" s="70">
        <v>0.8</v>
      </c>
      <c r="G5" s="69">
        <v>0.8</v>
      </c>
      <c r="H5" s="71">
        <v>0.8</v>
      </c>
      <c r="I5" s="38">
        <v>0.82</v>
      </c>
      <c r="J5" s="72">
        <v>0.8</v>
      </c>
      <c r="K5" s="73">
        <v>0.79</v>
      </c>
      <c r="L5" s="73" t="s">
        <v>95</v>
      </c>
      <c r="M5" s="73" t="s">
        <v>95</v>
      </c>
      <c r="N5" s="73" t="s">
        <v>95</v>
      </c>
      <c r="O5" s="38" t="s">
        <v>81</v>
      </c>
      <c r="P5" s="38" t="s">
        <v>81</v>
      </c>
      <c r="Q5" s="38" t="s">
        <v>81</v>
      </c>
      <c r="R5" s="38" t="s">
        <v>81</v>
      </c>
      <c r="T5" s="88" t="s">
        <v>36</v>
      </c>
      <c r="U5" s="131">
        <v>0.924</v>
      </c>
      <c r="V5" s="131">
        <v>0.923</v>
      </c>
      <c r="W5" s="69">
        <v>0.9580000000000001</v>
      </c>
      <c r="X5" s="78">
        <v>1</v>
      </c>
      <c r="Y5" s="79">
        <v>1.032</v>
      </c>
      <c r="Z5" s="80">
        <v>1.036</v>
      </c>
      <c r="AA5" s="61">
        <v>1.03</v>
      </c>
      <c r="AB5" s="39">
        <v>1.04</v>
      </c>
      <c r="AC5" s="40">
        <v>1.026</v>
      </c>
      <c r="AD5" s="49">
        <v>1.01</v>
      </c>
      <c r="AE5" s="62">
        <v>11.1</v>
      </c>
      <c r="AF5" s="62">
        <v>12.9</v>
      </c>
      <c r="AG5" s="62">
        <v>22.5</v>
      </c>
      <c r="AH5" s="62">
        <v>21.4</v>
      </c>
      <c r="AI5" s="62">
        <v>21.8</v>
      </c>
      <c r="AJ5" s="62">
        <v>17.7</v>
      </c>
      <c r="AK5" s="38">
        <v>25.5</v>
      </c>
    </row>
    <row r="6" spans="1:37" ht="12.75">
      <c r="A6" s="88" t="s">
        <v>22</v>
      </c>
      <c r="B6" s="129">
        <v>0.7</v>
      </c>
      <c r="C6" s="129">
        <v>0.7</v>
      </c>
      <c r="D6" s="70">
        <v>0.7</v>
      </c>
      <c r="E6" s="69">
        <v>0.68</v>
      </c>
      <c r="F6" s="70">
        <v>0.67</v>
      </c>
      <c r="G6" s="69">
        <v>0.65</v>
      </c>
      <c r="H6" s="71">
        <v>0.64</v>
      </c>
      <c r="I6" s="38">
        <v>0.63</v>
      </c>
      <c r="J6" s="72">
        <v>0.62</v>
      </c>
      <c r="K6" s="73">
        <v>0.61</v>
      </c>
      <c r="L6" s="73" t="s">
        <v>95</v>
      </c>
      <c r="M6" s="73" t="s">
        <v>95</v>
      </c>
      <c r="N6" s="73" t="s">
        <v>95</v>
      </c>
      <c r="O6" s="38" t="s">
        <v>81</v>
      </c>
      <c r="P6" s="38" t="s">
        <v>81</v>
      </c>
      <c r="Q6" s="38" t="s">
        <v>81</v>
      </c>
      <c r="R6" s="38" t="s">
        <v>81</v>
      </c>
      <c r="T6" s="88" t="s">
        <v>37</v>
      </c>
      <c r="U6" s="131">
        <v>1.074</v>
      </c>
      <c r="V6" s="131">
        <v>1.084</v>
      </c>
      <c r="W6" s="69">
        <v>1.1370000000000002</v>
      </c>
      <c r="X6" s="81">
        <v>1.196</v>
      </c>
      <c r="Y6" s="79">
        <v>1.246</v>
      </c>
      <c r="Z6" s="80">
        <v>1.235</v>
      </c>
      <c r="AA6" s="61">
        <v>1.22</v>
      </c>
      <c r="AB6" s="39">
        <v>1.2</v>
      </c>
      <c r="AC6" s="40">
        <v>1.197</v>
      </c>
      <c r="AD6" s="49">
        <v>1.16</v>
      </c>
      <c r="AE6" s="62" t="s">
        <v>95</v>
      </c>
      <c r="AF6" s="62" t="s">
        <v>95</v>
      </c>
      <c r="AG6" s="62" t="s">
        <v>95</v>
      </c>
      <c r="AH6" s="38" t="s">
        <v>81</v>
      </c>
      <c r="AI6" s="62">
        <v>26.4</v>
      </c>
      <c r="AJ6" s="62">
        <v>21.8</v>
      </c>
      <c r="AK6" s="38">
        <v>22.1</v>
      </c>
    </row>
    <row r="7" spans="1:37" ht="12.75">
      <c r="A7" s="88" t="s">
        <v>0</v>
      </c>
      <c r="B7" s="129">
        <v>1.26</v>
      </c>
      <c r="C7" s="129">
        <v>1.3</v>
      </c>
      <c r="D7" s="70">
        <v>1.32</v>
      </c>
      <c r="E7" s="69">
        <v>1.27</v>
      </c>
      <c r="F7" s="70">
        <v>1.2</v>
      </c>
      <c r="G7" s="69">
        <v>1.2</v>
      </c>
      <c r="H7" s="71">
        <v>1.19</v>
      </c>
      <c r="I7" s="38">
        <v>1.21</v>
      </c>
      <c r="J7" s="72">
        <v>1.13</v>
      </c>
      <c r="K7" s="73">
        <v>1.07</v>
      </c>
      <c r="L7" s="73" t="s">
        <v>95</v>
      </c>
      <c r="M7" s="73" t="s">
        <v>95</v>
      </c>
      <c r="N7" s="73" t="s">
        <v>95</v>
      </c>
      <c r="O7" s="38" t="s">
        <v>81</v>
      </c>
      <c r="P7" s="38" t="s">
        <v>81</v>
      </c>
      <c r="Q7" s="38" t="s">
        <v>81</v>
      </c>
      <c r="R7" s="38" t="s">
        <v>81</v>
      </c>
      <c r="T7" s="88" t="s">
        <v>38</v>
      </c>
      <c r="U7" s="131">
        <v>1.41</v>
      </c>
      <c r="V7" s="131">
        <v>1.432</v>
      </c>
      <c r="W7" s="69">
        <v>1.4829999999999999</v>
      </c>
      <c r="X7" s="81">
        <v>1.547</v>
      </c>
      <c r="Y7" s="79">
        <v>1.605</v>
      </c>
      <c r="Z7" s="80">
        <v>1.669</v>
      </c>
      <c r="AA7" s="61">
        <v>1.65</v>
      </c>
      <c r="AB7" s="39">
        <v>1.72</v>
      </c>
      <c r="AC7" s="40">
        <v>1.629</v>
      </c>
      <c r="AD7" s="49">
        <v>1.71</v>
      </c>
      <c r="AE7" s="62" t="s">
        <v>95</v>
      </c>
      <c r="AF7" s="62" t="s">
        <v>95</v>
      </c>
      <c r="AG7" s="62" t="s">
        <v>95</v>
      </c>
      <c r="AH7" s="38" t="s">
        <v>81</v>
      </c>
      <c r="AI7" s="38" t="s">
        <v>81</v>
      </c>
      <c r="AJ7" s="38" t="s">
        <v>81</v>
      </c>
      <c r="AK7" s="38" t="s">
        <v>81</v>
      </c>
    </row>
    <row r="8" spans="1:37" ht="12.75">
      <c r="A8" s="88" t="s">
        <v>1</v>
      </c>
      <c r="B8" s="129">
        <v>0.63</v>
      </c>
      <c r="C8" s="129">
        <v>0.63</v>
      </c>
      <c r="D8" s="70">
        <v>0.65</v>
      </c>
      <c r="E8" s="69">
        <v>0.66</v>
      </c>
      <c r="F8" s="70">
        <v>0.65</v>
      </c>
      <c r="G8" s="69">
        <v>0.64</v>
      </c>
      <c r="H8" s="71">
        <v>0.64</v>
      </c>
      <c r="I8" s="38">
        <v>0.65</v>
      </c>
      <c r="J8" s="72">
        <v>0.66</v>
      </c>
      <c r="K8" s="73">
        <v>0.66</v>
      </c>
      <c r="L8" s="73" t="s">
        <v>95</v>
      </c>
      <c r="M8" s="73" t="s">
        <v>95</v>
      </c>
      <c r="N8" s="73" t="s">
        <v>95</v>
      </c>
      <c r="O8" s="38" t="s">
        <v>81</v>
      </c>
      <c r="P8" s="38" t="s">
        <v>81</v>
      </c>
      <c r="Q8" s="38" t="s">
        <v>81</v>
      </c>
      <c r="R8" s="38" t="s">
        <v>81</v>
      </c>
      <c r="T8" s="88" t="s">
        <v>39</v>
      </c>
      <c r="U8" s="131">
        <v>1.048</v>
      </c>
      <c r="V8" s="131">
        <v>1.075</v>
      </c>
      <c r="W8" s="69">
        <v>1.1463333333333334</v>
      </c>
      <c r="X8" s="81">
        <v>1.205</v>
      </c>
      <c r="Y8" s="79">
        <v>1.257</v>
      </c>
      <c r="Z8" s="80">
        <v>1.256</v>
      </c>
      <c r="AA8" s="61">
        <v>1.27</v>
      </c>
      <c r="AB8" s="39">
        <v>1.27</v>
      </c>
      <c r="AC8" s="40">
        <v>1.259</v>
      </c>
      <c r="AD8" s="49">
        <v>1.22</v>
      </c>
      <c r="AE8" s="62">
        <v>40.8</v>
      </c>
      <c r="AF8" s="62">
        <v>41.5</v>
      </c>
      <c r="AG8" s="62">
        <v>33.4</v>
      </c>
      <c r="AH8" s="62">
        <v>35.3</v>
      </c>
      <c r="AI8" s="62">
        <v>35.6</v>
      </c>
      <c r="AJ8" s="62">
        <v>42.2</v>
      </c>
      <c r="AK8" s="38">
        <v>51.8</v>
      </c>
    </row>
    <row r="9" spans="1:37" ht="12.75">
      <c r="A9" s="88" t="s">
        <v>2</v>
      </c>
      <c r="B9" s="129">
        <v>0.65</v>
      </c>
      <c r="C9" s="129">
        <v>0.64</v>
      </c>
      <c r="D9" s="70">
        <v>0.63</v>
      </c>
      <c r="E9" s="69">
        <v>0.62</v>
      </c>
      <c r="F9" s="70">
        <v>0.6</v>
      </c>
      <c r="G9" s="69">
        <v>0.61</v>
      </c>
      <c r="H9" s="71">
        <v>0.62</v>
      </c>
      <c r="I9" s="38">
        <v>0.66</v>
      </c>
      <c r="J9" s="72">
        <v>0.67</v>
      </c>
      <c r="K9" s="73">
        <v>0.68</v>
      </c>
      <c r="L9" s="73" t="s">
        <v>95</v>
      </c>
      <c r="M9" s="73" t="s">
        <v>95</v>
      </c>
      <c r="N9" s="73" t="s">
        <v>95</v>
      </c>
      <c r="O9" s="38" t="s">
        <v>81</v>
      </c>
      <c r="P9" s="38" t="s">
        <v>81</v>
      </c>
      <c r="Q9" s="38" t="s">
        <v>81</v>
      </c>
      <c r="R9" s="38" t="s">
        <v>81</v>
      </c>
      <c r="T9" s="88" t="s">
        <v>40</v>
      </c>
      <c r="U9" s="131">
        <v>0.868</v>
      </c>
      <c r="V9" s="131">
        <v>0.86</v>
      </c>
      <c r="W9" s="69">
        <v>0.886</v>
      </c>
      <c r="X9" s="81">
        <v>0.929</v>
      </c>
      <c r="Y9" s="79">
        <v>0.974</v>
      </c>
      <c r="Z9" s="80">
        <v>0.971</v>
      </c>
      <c r="AA9" s="61">
        <v>0.94</v>
      </c>
      <c r="AB9" s="39">
        <v>0.92</v>
      </c>
      <c r="AC9" s="40">
        <v>0.898</v>
      </c>
      <c r="AD9" s="49">
        <v>0.88</v>
      </c>
      <c r="AE9" s="62">
        <v>4.3</v>
      </c>
      <c r="AF9" s="62">
        <v>16.8</v>
      </c>
      <c r="AG9" s="62">
        <v>23</v>
      </c>
      <c r="AH9" s="62">
        <v>33</v>
      </c>
      <c r="AI9" s="62">
        <v>17.7</v>
      </c>
      <c r="AJ9" s="38" t="s">
        <v>81</v>
      </c>
      <c r="AK9" s="38" t="s">
        <v>81</v>
      </c>
    </row>
    <row r="10" spans="1:37" ht="12.75">
      <c r="A10" s="88" t="s">
        <v>3</v>
      </c>
      <c r="B10" s="129">
        <v>0.43</v>
      </c>
      <c r="C10" s="129">
        <v>0.43</v>
      </c>
      <c r="D10" s="70">
        <v>0.44</v>
      </c>
      <c r="E10" s="69">
        <v>0.43</v>
      </c>
      <c r="F10" s="70">
        <v>0.42</v>
      </c>
      <c r="G10" s="69">
        <v>0.41</v>
      </c>
      <c r="H10" s="71">
        <v>0.41</v>
      </c>
      <c r="I10" s="38">
        <v>0.42</v>
      </c>
      <c r="J10" s="72">
        <v>0.43</v>
      </c>
      <c r="K10" s="73">
        <v>0.43</v>
      </c>
      <c r="L10" s="73" t="s">
        <v>95</v>
      </c>
      <c r="M10" s="73" t="s">
        <v>95</v>
      </c>
      <c r="N10" s="73" t="s">
        <v>95</v>
      </c>
      <c r="O10" s="38" t="s">
        <v>81</v>
      </c>
      <c r="P10" s="38" t="s">
        <v>81</v>
      </c>
      <c r="Q10" s="38" t="s">
        <v>81</v>
      </c>
      <c r="R10" s="38" t="s">
        <v>81</v>
      </c>
      <c r="T10" s="88" t="s">
        <v>41</v>
      </c>
      <c r="U10" s="131">
        <v>1.097</v>
      </c>
      <c r="V10" s="131">
        <v>1.129</v>
      </c>
      <c r="W10" s="69">
        <v>1.1980000000000002</v>
      </c>
      <c r="X10" s="81">
        <v>1.28</v>
      </c>
      <c r="Y10" s="79">
        <v>1.341</v>
      </c>
      <c r="Z10" s="80">
        <v>1.358</v>
      </c>
      <c r="AA10" s="61">
        <v>1.34</v>
      </c>
      <c r="AB10" s="39">
        <v>1.3</v>
      </c>
      <c r="AC10" s="40">
        <v>1.258</v>
      </c>
      <c r="AD10" s="49">
        <v>1.22</v>
      </c>
      <c r="AE10" s="62" t="s">
        <v>81</v>
      </c>
      <c r="AF10" s="38" t="s">
        <v>81</v>
      </c>
      <c r="AG10" s="38" t="s">
        <v>81</v>
      </c>
      <c r="AH10" s="38" t="s">
        <v>81</v>
      </c>
      <c r="AI10" s="38" t="s">
        <v>81</v>
      </c>
      <c r="AJ10" s="38" t="s">
        <v>81</v>
      </c>
      <c r="AK10" s="38" t="s">
        <v>81</v>
      </c>
    </row>
    <row r="11" spans="1:37" ht="12.75">
      <c r="A11" s="88" t="s">
        <v>4</v>
      </c>
      <c r="B11" s="129">
        <v>0.38</v>
      </c>
      <c r="C11" s="129">
        <v>0.38</v>
      </c>
      <c r="D11" s="70">
        <v>0.39</v>
      </c>
      <c r="E11" s="69">
        <v>0.38</v>
      </c>
      <c r="F11" s="70">
        <v>0.38</v>
      </c>
      <c r="G11" s="69">
        <v>0.36</v>
      </c>
      <c r="H11" s="71">
        <v>0.35</v>
      </c>
      <c r="I11" s="38">
        <v>0.34</v>
      </c>
      <c r="J11" s="72">
        <v>0.34</v>
      </c>
      <c r="K11" s="73">
        <v>0.35</v>
      </c>
      <c r="L11" s="73" t="s">
        <v>95</v>
      </c>
      <c r="M11" s="73" t="s">
        <v>95</v>
      </c>
      <c r="N11" s="73" t="s">
        <v>95</v>
      </c>
      <c r="O11" s="38" t="s">
        <v>81</v>
      </c>
      <c r="P11" s="38" t="s">
        <v>81</v>
      </c>
      <c r="Q11" s="38" t="s">
        <v>81</v>
      </c>
      <c r="R11" s="38">
        <v>7.7</v>
      </c>
      <c r="T11" s="88" t="s">
        <v>42</v>
      </c>
      <c r="U11" s="131">
        <v>0.952</v>
      </c>
      <c r="V11" s="131">
        <v>0.961</v>
      </c>
      <c r="W11" s="69">
        <v>1.002</v>
      </c>
      <c r="X11" s="81">
        <v>1.063</v>
      </c>
      <c r="Y11" s="79">
        <v>1.119</v>
      </c>
      <c r="Z11" s="80">
        <v>1.118</v>
      </c>
      <c r="AA11" s="61">
        <v>1.1</v>
      </c>
      <c r="AB11" s="39">
        <v>1.06</v>
      </c>
      <c r="AC11" s="40">
        <v>1.026</v>
      </c>
      <c r="AD11" s="49">
        <v>0.99</v>
      </c>
      <c r="AE11" s="62">
        <v>1.6</v>
      </c>
      <c r="AF11" s="62">
        <v>8.9</v>
      </c>
      <c r="AG11" s="62">
        <v>17.1</v>
      </c>
      <c r="AH11" s="62">
        <v>23.8</v>
      </c>
      <c r="AI11" s="62">
        <v>26.2</v>
      </c>
      <c r="AJ11" s="62">
        <v>27</v>
      </c>
      <c r="AK11" s="38">
        <v>27.6</v>
      </c>
    </row>
    <row r="12" spans="1:37" ht="12.75">
      <c r="A12" s="88" t="s">
        <v>5</v>
      </c>
      <c r="B12" s="129">
        <v>0.47</v>
      </c>
      <c r="C12" s="129">
        <v>0.47</v>
      </c>
      <c r="D12" s="70">
        <v>0.48</v>
      </c>
      <c r="E12" s="69">
        <v>0.47</v>
      </c>
      <c r="F12" s="70">
        <v>0.46</v>
      </c>
      <c r="G12" s="69">
        <v>0.43</v>
      </c>
      <c r="H12" s="71">
        <v>0.42</v>
      </c>
      <c r="I12" s="38">
        <v>0.41</v>
      </c>
      <c r="J12" s="72">
        <v>0.41</v>
      </c>
      <c r="K12" s="73">
        <v>0.42</v>
      </c>
      <c r="L12" s="73" t="s">
        <v>95</v>
      </c>
      <c r="M12" s="73" t="s">
        <v>95</v>
      </c>
      <c r="N12" s="73" t="s">
        <v>95</v>
      </c>
      <c r="O12" s="38" t="s">
        <v>81</v>
      </c>
      <c r="P12" s="38" t="s">
        <v>81</v>
      </c>
      <c r="Q12" s="38" t="s">
        <v>81</v>
      </c>
      <c r="R12" s="38" t="s">
        <v>81</v>
      </c>
      <c r="T12" s="88" t="s">
        <v>43</v>
      </c>
      <c r="U12" s="131">
        <v>1.147</v>
      </c>
      <c r="V12" s="131">
        <v>1.19</v>
      </c>
      <c r="W12" s="69">
        <v>1.255</v>
      </c>
      <c r="X12" s="81">
        <v>1.309</v>
      </c>
      <c r="Y12" s="79">
        <v>1.351</v>
      </c>
      <c r="Z12" s="80">
        <v>1.364</v>
      </c>
      <c r="AA12" s="61">
        <v>1.35</v>
      </c>
      <c r="AB12" s="39">
        <v>1.32</v>
      </c>
      <c r="AC12" s="40">
        <v>1.277</v>
      </c>
      <c r="AD12" s="49">
        <v>1.24</v>
      </c>
      <c r="AE12" s="62">
        <v>8.3</v>
      </c>
      <c r="AF12" s="62">
        <v>8.4</v>
      </c>
      <c r="AG12" s="62">
        <v>10.2</v>
      </c>
      <c r="AH12" s="62">
        <v>13.6</v>
      </c>
      <c r="AI12" s="62">
        <v>23.1</v>
      </c>
      <c r="AJ12" s="62">
        <v>30</v>
      </c>
      <c r="AK12" s="38">
        <v>35.7</v>
      </c>
    </row>
    <row r="13" spans="1:37" ht="12.75">
      <c r="A13" s="88" t="s">
        <v>6</v>
      </c>
      <c r="B13" s="129">
        <v>0.54</v>
      </c>
      <c r="C13" s="129">
        <v>0.54</v>
      </c>
      <c r="D13" s="70">
        <v>0.55</v>
      </c>
      <c r="E13" s="69">
        <v>0.54</v>
      </c>
      <c r="F13" s="70">
        <v>0.53</v>
      </c>
      <c r="G13" s="69">
        <v>0.51</v>
      </c>
      <c r="H13" s="71">
        <v>0.51</v>
      </c>
      <c r="I13" s="38">
        <v>0.52</v>
      </c>
      <c r="J13" s="72">
        <v>0.52</v>
      </c>
      <c r="K13" s="73">
        <v>0.53</v>
      </c>
      <c r="L13" s="73" t="s">
        <v>95</v>
      </c>
      <c r="M13" s="73" t="s">
        <v>95</v>
      </c>
      <c r="N13" s="73" t="s">
        <v>95</v>
      </c>
      <c r="O13" s="38" t="s">
        <v>81</v>
      </c>
      <c r="P13" s="38" t="s">
        <v>81</v>
      </c>
      <c r="Q13" s="38" t="s">
        <v>81</v>
      </c>
      <c r="R13" s="38" t="s">
        <v>81</v>
      </c>
      <c r="T13" s="88" t="s">
        <v>44</v>
      </c>
      <c r="U13" s="131">
        <v>0.969</v>
      </c>
      <c r="V13" s="131">
        <v>0.978</v>
      </c>
      <c r="W13" s="69">
        <v>1.034</v>
      </c>
      <c r="X13" s="81">
        <v>1.097</v>
      </c>
      <c r="Y13" s="79">
        <v>1.153</v>
      </c>
      <c r="Z13" s="80">
        <v>1.16</v>
      </c>
      <c r="AA13" s="61">
        <v>1.16</v>
      </c>
      <c r="AB13" s="39">
        <v>1.15</v>
      </c>
      <c r="AC13" s="40">
        <v>1.14</v>
      </c>
      <c r="AD13" s="49">
        <v>1.12</v>
      </c>
      <c r="AE13" s="62" t="s">
        <v>81</v>
      </c>
      <c r="AF13" s="38" t="s">
        <v>81</v>
      </c>
      <c r="AG13" s="38" t="s">
        <v>81</v>
      </c>
      <c r="AH13" s="38" t="s">
        <v>81</v>
      </c>
      <c r="AI13" s="38" t="s">
        <v>81</v>
      </c>
      <c r="AJ13" s="38" t="s">
        <v>81</v>
      </c>
      <c r="AK13" s="38" t="s">
        <v>81</v>
      </c>
    </row>
    <row r="14" spans="1:37" ht="12.75">
      <c r="A14" s="88" t="s">
        <v>7</v>
      </c>
      <c r="B14" s="129">
        <v>0.72</v>
      </c>
      <c r="C14" s="129">
        <v>0.73</v>
      </c>
      <c r="D14" s="70">
        <v>0.76</v>
      </c>
      <c r="E14" s="69">
        <v>0.74</v>
      </c>
      <c r="F14" s="70">
        <v>0.71</v>
      </c>
      <c r="G14" s="69">
        <v>0.7</v>
      </c>
      <c r="H14" s="71">
        <v>0.71</v>
      </c>
      <c r="I14" s="38">
        <v>0.74</v>
      </c>
      <c r="J14" s="72">
        <v>0.74</v>
      </c>
      <c r="K14" s="73">
        <v>0.75</v>
      </c>
      <c r="L14" s="73" t="s">
        <v>95</v>
      </c>
      <c r="M14" s="73" t="s">
        <v>95</v>
      </c>
      <c r="N14" s="73" t="s">
        <v>95</v>
      </c>
      <c r="O14" s="38" t="s">
        <v>81</v>
      </c>
      <c r="P14" s="38" t="s">
        <v>81</v>
      </c>
      <c r="Q14" s="38" t="s">
        <v>81</v>
      </c>
      <c r="R14" s="38">
        <v>2.8</v>
      </c>
      <c r="T14" s="88" t="s">
        <v>45</v>
      </c>
      <c r="U14" s="131">
        <v>0.99</v>
      </c>
      <c r="V14" s="131">
        <v>1.005</v>
      </c>
      <c r="W14" s="69">
        <v>1.0616666666666668</v>
      </c>
      <c r="X14" s="81">
        <v>1.12</v>
      </c>
      <c r="Y14" s="79">
        <v>1.158</v>
      </c>
      <c r="Z14" s="80">
        <v>1.148</v>
      </c>
      <c r="AA14" s="61">
        <v>1.13</v>
      </c>
      <c r="AB14" s="39">
        <v>1.11</v>
      </c>
      <c r="AC14" s="40">
        <v>1.081</v>
      </c>
      <c r="AD14" s="49">
        <v>1.03</v>
      </c>
      <c r="AE14" s="62">
        <v>48</v>
      </c>
      <c r="AF14" s="62">
        <v>53.5</v>
      </c>
      <c r="AG14" s="62">
        <v>57.2</v>
      </c>
      <c r="AH14" s="62">
        <v>43.3</v>
      </c>
      <c r="AI14" s="62">
        <v>48.8</v>
      </c>
      <c r="AJ14" s="62">
        <v>55.6</v>
      </c>
      <c r="AK14" s="38">
        <v>57.4</v>
      </c>
    </row>
    <row r="15" spans="1:37" ht="12.75">
      <c r="A15" s="88" t="s">
        <v>8</v>
      </c>
      <c r="B15" s="129">
        <v>0.52</v>
      </c>
      <c r="C15" s="129">
        <v>0.53</v>
      </c>
      <c r="D15" s="70">
        <v>0.56</v>
      </c>
      <c r="E15" s="69">
        <v>0.55</v>
      </c>
      <c r="F15" s="70">
        <v>0.54</v>
      </c>
      <c r="G15" s="69">
        <v>0.52</v>
      </c>
      <c r="H15" s="71">
        <v>0.52</v>
      </c>
      <c r="I15" s="38">
        <v>0.53</v>
      </c>
      <c r="J15" s="72">
        <v>0.54</v>
      </c>
      <c r="K15" s="73">
        <v>0.56</v>
      </c>
      <c r="L15" s="73" t="s">
        <v>95</v>
      </c>
      <c r="M15" s="73" t="s">
        <v>95</v>
      </c>
      <c r="N15" s="73" t="s">
        <v>95</v>
      </c>
      <c r="O15" s="38" t="s">
        <v>81</v>
      </c>
      <c r="P15" s="38" t="s">
        <v>81</v>
      </c>
      <c r="Q15" s="38" t="s">
        <v>81</v>
      </c>
      <c r="R15" s="38" t="s">
        <v>81</v>
      </c>
      <c r="T15" s="88" t="s">
        <v>46</v>
      </c>
      <c r="U15" s="131">
        <v>0.938</v>
      </c>
      <c r="V15" s="131">
        <v>0.936</v>
      </c>
      <c r="W15" s="69">
        <v>0.976</v>
      </c>
      <c r="X15" s="81">
        <v>1.03</v>
      </c>
      <c r="Y15" s="79">
        <v>1.07</v>
      </c>
      <c r="Z15" s="80">
        <v>1.073</v>
      </c>
      <c r="AA15" s="61">
        <v>1.05</v>
      </c>
      <c r="AB15" s="39">
        <v>1.03</v>
      </c>
      <c r="AC15" s="40">
        <v>0.997</v>
      </c>
      <c r="AD15" s="49">
        <v>0.96</v>
      </c>
      <c r="AE15" s="62" t="s">
        <v>81</v>
      </c>
      <c r="AF15" s="38" t="s">
        <v>81</v>
      </c>
      <c r="AG15" s="38" t="s">
        <v>81</v>
      </c>
      <c r="AH15" s="38" t="s">
        <v>81</v>
      </c>
      <c r="AI15" s="62">
        <v>2.7</v>
      </c>
      <c r="AJ15" s="62">
        <v>6.3</v>
      </c>
      <c r="AK15" s="38">
        <v>18.3</v>
      </c>
    </row>
    <row r="16" spans="1:37" ht="12.75">
      <c r="A16" s="88" t="s">
        <v>9</v>
      </c>
      <c r="B16" s="129">
        <v>0.71</v>
      </c>
      <c r="C16" s="129">
        <v>0.73</v>
      </c>
      <c r="D16" s="70">
        <v>0.76</v>
      </c>
      <c r="E16" s="69">
        <v>0.77</v>
      </c>
      <c r="F16" s="70">
        <v>0.75</v>
      </c>
      <c r="G16" s="69">
        <v>0.76</v>
      </c>
      <c r="H16" s="71">
        <v>0.78</v>
      </c>
      <c r="I16" s="38">
        <v>0.83</v>
      </c>
      <c r="J16" s="72">
        <v>0.84</v>
      </c>
      <c r="K16" s="73">
        <v>0.84</v>
      </c>
      <c r="L16" s="73" t="s">
        <v>95</v>
      </c>
      <c r="M16" s="73" t="s">
        <v>95</v>
      </c>
      <c r="N16" s="73" t="s">
        <v>95</v>
      </c>
      <c r="O16" s="38" t="s">
        <v>81</v>
      </c>
      <c r="P16" s="38" t="s">
        <v>81</v>
      </c>
      <c r="Q16" s="38" t="s">
        <v>81</v>
      </c>
      <c r="R16" s="38" t="s">
        <v>81</v>
      </c>
      <c r="T16" s="88" t="s">
        <v>47</v>
      </c>
      <c r="U16" s="131">
        <v>0.942</v>
      </c>
      <c r="V16" s="131">
        <v>0.939</v>
      </c>
      <c r="W16" s="69">
        <v>0.9793333333333333</v>
      </c>
      <c r="X16" s="81">
        <v>1.016</v>
      </c>
      <c r="Y16" s="79">
        <v>1.072</v>
      </c>
      <c r="Z16" s="80">
        <v>1.076</v>
      </c>
      <c r="AA16" s="61">
        <v>1.09</v>
      </c>
      <c r="AB16" s="39">
        <v>1.06</v>
      </c>
      <c r="AC16" s="40">
        <v>1.033</v>
      </c>
      <c r="AD16" s="49">
        <v>0.99</v>
      </c>
      <c r="AE16" s="62">
        <v>23.7</v>
      </c>
      <c r="AF16" s="62">
        <v>35.2</v>
      </c>
      <c r="AG16" s="62">
        <v>43.3</v>
      </c>
      <c r="AH16" s="62">
        <v>39.8</v>
      </c>
      <c r="AI16" s="62">
        <v>44.1</v>
      </c>
      <c r="AJ16" s="62">
        <v>1.9</v>
      </c>
      <c r="AK16" s="38" t="s">
        <v>81</v>
      </c>
    </row>
    <row r="17" spans="1:37" ht="12.75">
      <c r="A17" s="88" t="s">
        <v>10</v>
      </c>
      <c r="B17" s="129">
        <v>0.95</v>
      </c>
      <c r="C17" s="129">
        <v>0.99</v>
      </c>
      <c r="D17" s="70">
        <v>1.03</v>
      </c>
      <c r="E17" s="69">
        <v>1.03</v>
      </c>
      <c r="F17" s="70">
        <v>0.99</v>
      </c>
      <c r="G17" s="69">
        <v>1</v>
      </c>
      <c r="H17" s="71">
        <v>1.03</v>
      </c>
      <c r="I17" s="38">
        <v>1.1</v>
      </c>
      <c r="J17" s="72">
        <v>1.08</v>
      </c>
      <c r="K17" s="73">
        <v>1.07</v>
      </c>
      <c r="L17" s="73" t="s">
        <v>95</v>
      </c>
      <c r="M17" s="73" t="s">
        <v>95</v>
      </c>
      <c r="N17" s="73" t="s">
        <v>95</v>
      </c>
      <c r="O17" s="38" t="s">
        <v>81</v>
      </c>
      <c r="P17" s="38" t="s">
        <v>81</v>
      </c>
      <c r="Q17" s="38" t="s">
        <v>81</v>
      </c>
      <c r="R17" s="38" t="s">
        <v>81</v>
      </c>
      <c r="T17" s="88" t="s">
        <v>48</v>
      </c>
      <c r="U17" s="131">
        <v>0.801</v>
      </c>
      <c r="V17" s="131">
        <v>0.803</v>
      </c>
      <c r="W17" s="69">
        <v>0.824</v>
      </c>
      <c r="X17" s="81">
        <v>0.848</v>
      </c>
      <c r="Y17" s="79">
        <v>0.873</v>
      </c>
      <c r="Z17" s="80">
        <v>0.875</v>
      </c>
      <c r="AA17" s="61">
        <v>0.87</v>
      </c>
      <c r="AB17" s="39">
        <v>0.85</v>
      </c>
      <c r="AC17" s="40">
        <v>0.827</v>
      </c>
      <c r="AD17" s="49">
        <v>0.81</v>
      </c>
      <c r="AE17" s="62">
        <v>23.4</v>
      </c>
      <c r="AF17" s="62">
        <v>32.4</v>
      </c>
      <c r="AG17" s="62">
        <v>45.9</v>
      </c>
      <c r="AH17" s="62">
        <v>47.1</v>
      </c>
      <c r="AI17" s="62">
        <v>76.8</v>
      </c>
      <c r="AJ17" s="62">
        <v>104.7</v>
      </c>
      <c r="AK17" s="38">
        <v>96.5</v>
      </c>
    </row>
    <row r="18" spans="1:37" ht="12.75">
      <c r="A18" s="88" t="s">
        <v>11</v>
      </c>
      <c r="B18" s="129">
        <v>0.49</v>
      </c>
      <c r="C18" s="129">
        <v>0.49</v>
      </c>
      <c r="D18" s="70">
        <v>0.5</v>
      </c>
      <c r="E18" s="69">
        <v>0.5</v>
      </c>
      <c r="F18" s="70">
        <v>0.5</v>
      </c>
      <c r="G18" s="69">
        <v>0.49</v>
      </c>
      <c r="H18" s="71">
        <v>0.49</v>
      </c>
      <c r="I18" s="38">
        <v>0.5</v>
      </c>
      <c r="J18" s="72">
        <v>0.51</v>
      </c>
      <c r="K18" s="73">
        <v>0.53</v>
      </c>
      <c r="L18" s="73" t="s">
        <v>95</v>
      </c>
      <c r="M18" s="73" t="s">
        <v>95</v>
      </c>
      <c r="N18" s="73" t="s">
        <v>95</v>
      </c>
      <c r="O18" s="38" t="s">
        <v>81</v>
      </c>
      <c r="P18" s="38" t="s">
        <v>81</v>
      </c>
      <c r="Q18" s="38" t="s">
        <v>81</v>
      </c>
      <c r="R18" s="38" t="s">
        <v>81</v>
      </c>
      <c r="T18" s="88" t="s">
        <v>49</v>
      </c>
      <c r="U18" s="131">
        <v>0.981</v>
      </c>
      <c r="V18" s="131">
        <v>0.984</v>
      </c>
      <c r="W18" s="69">
        <v>1.024</v>
      </c>
      <c r="X18" s="81">
        <v>1.059</v>
      </c>
      <c r="Y18" s="79">
        <v>1.095</v>
      </c>
      <c r="Z18" s="80">
        <v>1.088</v>
      </c>
      <c r="AA18" s="61">
        <v>1.08</v>
      </c>
      <c r="AB18" s="39">
        <v>1.07</v>
      </c>
      <c r="AC18" s="40">
        <v>1.049</v>
      </c>
      <c r="AD18" s="49">
        <v>1.02</v>
      </c>
      <c r="AE18" s="62" t="s">
        <v>81</v>
      </c>
      <c r="AF18" s="62">
        <v>19.2</v>
      </c>
      <c r="AG18" s="62">
        <v>25.5</v>
      </c>
      <c r="AH18" s="62">
        <v>46.5</v>
      </c>
      <c r="AI18" s="62">
        <v>33.7</v>
      </c>
      <c r="AJ18" s="62">
        <v>39.2</v>
      </c>
      <c r="AK18" s="38">
        <v>69</v>
      </c>
    </row>
    <row r="19" spans="1:37" ht="12.75">
      <c r="A19" s="88" t="s">
        <v>12</v>
      </c>
      <c r="B19" s="129">
        <v>0.61</v>
      </c>
      <c r="C19" s="129">
        <v>0.62</v>
      </c>
      <c r="D19" s="70">
        <v>0.65</v>
      </c>
      <c r="E19" s="69">
        <v>0.65</v>
      </c>
      <c r="F19" s="70">
        <v>0.65</v>
      </c>
      <c r="G19" s="69">
        <v>0.63</v>
      </c>
      <c r="H19" s="71">
        <v>0.64</v>
      </c>
      <c r="I19" s="38">
        <v>0.66</v>
      </c>
      <c r="J19" s="72">
        <v>0.67</v>
      </c>
      <c r="K19" s="73">
        <v>0.69</v>
      </c>
      <c r="L19" s="73" t="s">
        <v>95</v>
      </c>
      <c r="M19" s="73" t="s">
        <v>95</v>
      </c>
      <c r="N19" s="73" t="s">
        <v>95</v>
      </c>
      <c r="O19" s="38" t="s">
        <v>81</v>
      </c>
      <c r="P19" s="38" t="s">
        <v>81</v>
      </c>
      <c r="Q19" s="38" t="s">
        <v>81</v>
      </c>
      <c r="R19" s="38" t="s">
        <v>81</v>
      </c>
      <c r="T19" s="88" t="s">
        <v>50</v>
      </c>
      <c r="U19" s="131">
        <v>0.971</v>
      </c>
      <c r="V19" s="131">
        <v>0.973</v>
      </c>
      <c r="W19" s="69">
        <v>1.0083333333333333</v>
      </c>
      <c r="X19" s="81">
        <v>1.043</v>
      </c>
      <c r="Y19" s="79">
        <v>1.068</v>
      </c>
      <c r="Z19" s="80">
        <v>1.067</v>
      </c>
      <c r="AA19" s="61">
        <v>1.06</v>
      </c>
      <c r="AB19" s="39">
        <v>1.05</v>
      </c>
      <c r="AC19" s="40">
        <v>1.022</v>
      </c>
      <c r="AD19" s="49">
        <v>0.98</v>
      </c>
      <c r="AE19" s="62" t="s">
        <v>81</v>
      </c>
      <c r="AF19" s="62">
        <v>8.2</v>
      </c>
      <c r="AG19" s="62">
        <v>15.7</v>
      </c>
      <c r="AH19" s="62">
        <v>26.5</v>
      </c>
      <c r="AI19" s="62">
        <v>34</v>
      </c>
      <c r="AJ19" s="62">
        <v>52.3</v>
      </c>
      <c r="AK19" s="38">
        <v>68.5</v>
      </c>
    </row>
    <row r="20" spans="1:37" ht="12.75">
      <c r="A20" s="88" t="s">
        <v>13</v>
      </c>
      <c r="B20" s="129">
        <v>0.51</v>
      </c>
      <c r="C20" s="129">
        <v>0.51</v>
      </c>
      <c r="D20" s="70">
        <v>0.52</v>
      </c>
      <c r="E20" s="69">
        <v>0.52</v>
      </c>
      <c r="F20" s="70">
        <v>0.51</v>
      </c>
      <c r="G20" s="69">
        <v>0.5</v>
      </c>
      <c r="H20" s="71">
        <v>0.5</v>
      </c>
      <c r="I20" s="38">
        <v>0.51</v>
      </c>
      <c r="J20" s="72">
        <v>0.52</v>
      </c>
      <c r="K20" s="73">
        <v>0.53</v>
      </c>
      <c r="L20" s="73" t="s">
        <v>95</v>
      </c>
      <c r="M20" s="73" t="s">
        <v>95</v>
      </c>
      <c r="N20" s="73" t="s">
        <v>95</v>
      </c>
      <c r="O20" s="38" t="s">
        <v>81</v>
      </c>
      <c r="P20" s="38" t="s">
        <v>81</v>
      </c>
      <c r="Q20" s="38" t="s">
        <v>81</v>
      </c>
      <c r="R20" s="38">
        <v>8.9</v>
      </c>
      <c r="T20" s="89" t="s">
        <v>51</v>
      </c>
      <c r="U20" s="132">
        <v>0.729</v>
      </c>
      <c r="V20" s="132">
        <v>0.723</v>
      </c>
      <c r="W20" s="74">
        <v>0.7406666666666667</v>
      </c>
      <c r="X20" s="81">
        <v>0.765</v>
      </c>
      <c r="Y20" s="79">
        <v>0.792</v>
      </c>
      <c r="Z20" s="80">
        <v>0.798</v>
      </c>
      <c r="AA20" s="61">
        <v>0.79</v>
      </c>
      <c r="AB20" s="39">
        <v>0.78</v>
      </c>
      <c r="AC20" s="40">
        <v>0.772</v>
      </c>
      <c r="AD20" s="49">
        <v>0.76</v>
      </c>
      <c r="AE20" s="62" t="s">
        <v>81</v>
      </c>
      <c r="AF20" s="38" t="s">
        <v>81</v>
      </c>
      <c r="AG20" s="38" t="s">
        <v>81</v>
      </c>
      <c r="AH20" s="38" t="s">
        <v>81</v>
      </c>
      <c r="AI20" s="62">
        <v>29.8</v>
      </c>
      <c r="AJ20" s="62">
        <v>81.9</v>
      </c>
      <c r="AK20" s="38">
        <v>74.8</v>
      </c>
    </row>
    <row r="21" spans="1:37" ht="12.75">
      <c r="A21" s="88" t="s">
        <v>14</v>
      </c>
      <c r="B21" s="129">
        <v>0.37</v>
      </c>
      <c r="C21" s="129">
        <v>0.37</v>
      </c>
      <c r="D21" s="70">
        <v>0.38</v>
      </c>
      <c r="E21" s="69">
        <v>0.38</v>
      </c>
      <c r="F21" s="70">
        <v>0.38</v>
      </c>
      <c r="G21" s="69">
        <v>0.36</v>
      </c>
      <c r="H21" s="71">
        <v>0.36</v>
      </c>
      <c r="I21" s="38">
        <v>0.36</v>
      </c>
      <c r="J21" s="72">
        <v>0.35</v>
      </c>
      <c r="K21" s="73">
        <v>0.35</v>
      </c>
      <c r="L21" s="73" t="s">
        <v>95</v>
      </c>
      <c r="M21" s="73" t="s">
        <v>95</v>
      </c>
      <c r="N21" s="73" t="s">
        <v>95</v>
      </c>
      <c r="O21" s="38" t="s">
        <v>81</v>
      </c>
      <c r="P21" s="38" t="s">
        <v>81</v>
      </c>
      <c r="Q21" s="38" t="s">
        <v>81</v>
      </c>
      <c r="R21" s="38" t="s">
        <v>81</v>
      </c>
      <c r="T21" s="89" t="s">
        <v>52</v>
      </c>
      <c r="U21" s="132">
        <v>0.851</v>
      </c>
      <c r="V21" s="132">
        <v>0.848</v>
      </c>
      <c r="W21" s="74">
        <v>0.8730000000000001</v>
      </c>
      <c r="X21" s="81">
        <v>0.895</v>
      </c>
      <c r="Y21" s="79">
        <v>0.926</v>
      </c>
      <c r="Z21" s="80">
        <v>0.923</v>
      </c>
      <c r="AA21" s="61">
        <v>0.93</v>
      </c>
      <c r="AB21" s="39">
        <v>0.92</v>
      </c>
      <c r="AC21" s="40">
        <v>0.905</v>
      </c>
      <c r="AD21" s="49">
        <v>0.88</v>
      </c>
      <c r="AE21" s="62">
        <v>48.1</v>
      </c>
      <c r="AF21" s="62">
        <v>54.6</v>
      </c>
      <c r="AG21" s="62">
        <v>59.1</v>
      </c>
      <c r="AH21" s="62">
        <v>65.2</v>
      </c>
      <c r="AI21" s="62">
        <v>74.6</v>
      </c>
      <c r="AJ21" s="62">
        <v>85.5</v>
      </c>
      <c r="AK21" s="38">
        <v>99.6</v>
      </c>
    </row>
    <row r="22" spans="1:37" ht="12.75">
      <c r="A22" s="88" t="s">
        <v>15</v>
      </c>
      <c r="B22" s="129">
        <v>0.31</v>
      </c>
      <c r="C22" s="129">
        <v>0.31</v>
      </c>
      <c r="D22" s="70">
        <v>0.31</v>
      </c>
      <c r="E22" s="69">
        <v>0.3</v>
      </c>
      <c r="F22" s="70">
        <v>0.3</v>
      </c>
      <c r="G22" s="69">
        <v>0.29</v>
      </c>
      <c r="H22" s="71">
        <v>0.29</v>
      </c>
      <c r="I22" s="38">
        <v>0.28</v>
      </c>
      <c r="J22" s="72">
        <v>0.28</v>
      </c>
      <c r="K22" s="73">
        <v>0.29</v>
      </c>
      <c r="L22" s="73" t="s">
        <v>95</v>
      </c>
      <c r="M22" s="73" t="s">
        <v>95</v>
      </c>
      <c r="N22" s="73" t="s">
        <v>95</v>
      </c>
      <c r="O22" s="38" t="s">
        <v>81</v>
      </c>
      <c r="P22" s="38" t="s">
        <v>81</v>
      </c>
      <c r="Q22" s="38" t="s">
        <v>81</v>
      </c>
      <c r="R22" s="38" t="s">
        <v>81</v>
      </c>
      <c r="T22" s="89" t="s">
        <v>53</v>
      </c>
      <c r="U22" s="132">
        <v>0.838</v>
      </c>
      <c r="V22" s="132">
        <v>0.843</v>
      </c>
      <c r="W22" s="74">
        <v>0.8733333333333334</v>
      </c>
      <c r="X22" s="81">
        <v>0.91</v>
      </c>
      <c r="Y22" s="79">
        <v>0.95</v>
      </c>
      <c r="Z22" s="80">
        <v>0.965</v>
      </c>
      <c r="AA22" s="61">
        <v>0.95</v>
      </c>
      <c r="AB22" s="39">
        <v>0.91</v>
      </c>
      <c r="AC22" s="40">
        <v>0.869</v>
      </c>
      <c r="AD22" s="49">
        <v>0.85</v>
      </c>
      <c r="AE22" s="62" t="s">
        <v>81</v>
      </c>
      <c r="AF22" s="38" t="s">
        <v>81</v>
      </c>
      <c r="AG22" s="38" t="s">
        <v>81</v>
      </c>
      <c r="AH22" s="62">
        <v>3.9</v>
      </c>
      <c r="AI22" s="62">
        <v>67.6</v>
      </c>
      <c r="AJ22" s="62">
        <v>101.4</v>
      </c>
      <c r="AK22" s="38">
        <v>126.2</v>
      </c>
    </row>
    <row r="23" spans="1:37" ht="12.75">
      <c r="A23" s="88" t="s">
        <v>16</v>
      </c>
      <c r="B23" s="129">
        <v>0.42</v>
      </c>
      <c r="C23" s="129">
        <v>0.43</v>
      </c>
      <c r="D23" s="70">
        <v>0.44</v>
      </c>
      <c r="E23" s="69">
        <v>0.44</v>
      </c>
      <c r="F23" s="70">
        <v>0.43</v>
      </c>
      <c r="G23" s="69">
        <v>0.42</v>
      </c>
      <c r="H23" s="71">
        <v>0.42</v>
      </c>
      <c r="I23" s="38">
        <v>0.42</v>
      </c>
      <c r="J23" s="72">
        <v>0.43</v>
      </c>
      <c r="K23" s="73">
        <v>0.44</v>
      </c>
      <c r="L23" s="73" t="s">
        <v>95</v>
      </c>
      <c r="M23" s="73" t="s">
        <v>95</v>
      </c>
      <c r="N23" s="73" t="s">
        <v>95</v>
      </c>
      <c r="O23" s="38" t="s">
        <v>81</v>
      </c>
      <c r="P23" s="38" t="s">
        <v>81</v>
      </c>
      <c r="Q23" s="38" t="s">
        <v>81</v>
      </c>
      <c r="R23" s="38" t="s">
        <v>81</v>
      </c>
      <c r="T23" s="88" t="s">
        <v>23</v>
      </c>
      <c r="U23" s="131">
        <v>0.653</v>
      </c>
      <c r="V23" s="131">
        <v>0.659</v>
      </c>
      <c r="W23" s="69">
        <v>0.6829999999999999</v>
      </c>
      <c r="X23" s="81">
        <v>0.707</v>
      </c>
      <c r="Y23" s="79">
        <v>0.732</v>
      </c>
      <c r="Z23" s="80">
        <v>0.729</v>
      </c>
      <c r="AA23" s="61">
        <v>0.71</v>
      </c>
      <c r="AB23" s="39">
        <v>0.7</v>
      </c>
      <c r="AC23" s="40">
        <v>0.689</v>
      </c>
      <c r="AD23" s="49">
        <v>0.68</v>
      </c>
      <c r="AE23" s="62">
        <v>43.2</v>
      </c>
      <c r="AF23" s="62">
        <v>53</v>
      </c>
      <c r="AG23" s="62">
        <v>62.1</v>
      </c>
      <c r="AH23" s="62">
        <v>71.4</v>
      </c>
      <c r="AI23" s="62">
        <v>77.3</v>
      </c>
      <c r="AJ23" s="62">
        <v>80.9</v>
      </c>
      <c r="AK23" s="38">
        <v>90.8</v>
      </c>
    </row>
    <row r="24" spans="1:37" ht="12.75">
      <c r="A24" s="88" t="s">
        <v>17</v>
      </c>
      <c r="B24" s="129">
        <v>0.44</v>
      </c>
      <c r="C24" s="129">
        <v>0.45</v>
      </c>
      <c r="D24" s="70">
        <v>0.47</v>
      </c>
      <c r="E24" s="69">
        <v>0.48</v>
      </c>
      <c r="F24" s="70">
        <v>0.47</v>
      </c>
      <c r="G24" s="69">
        <v>0.46</v>
      </c>
      <c r="H24" s="71">
        <v>0.46</v>
      </c>
      <c r="I24" s="38">
        <v>0.47</v>
      </c>
      <c r="J24" s="72">
        <v>0.48</v>
      </c>
      <c r="K24" s="73">
        <v>0.49</v>
      </c>
      <c r="L24" s="73" t="s">
        <v>95</v>
      </c>
      <c r="M24" s="73" t="s">
        <v>95</v>
      </c>
      <c r="N24" s="73" t="s">
        <v>95</v>
      </c>
      <c r="O24" s="38" t="s">
        <v>81</v>
      </c>
      <c r="P24" s="38" t="s">
        <v>81</v>
      </c>
      <c r="Q24" s="38" t="s">
        <v>81</v>
      </c>
      <c r="R24" s="38" t="s">
        <v>81</v>
      </c>
      <c r="T24" s="88" t="s">
        <v>54</v>
      </c>
      <c r="U24" s="131">
        <v>0.805</v>
      </c>
      <c r="V24" s="131">
        <v>0.81</v>
      </c>
      <c r="W24" s="69">
        <v>0.8310000000000001</v>
      </c>
      <c r="X24" s="81">
        <v>0.848</v>
      </c>
      <c r="Y24" s="79">
        <v>0.869</v>
      </c>
      <c r="Z24" s="80">
        <v>0.874</v>
      </c>
      <c r="AA24" s="61">
        <v>0.87</v>
      </c>
      <c r="AB24" s="39">
        <v>0.86</v>
      </c>
      <c r="AC24" s="40">
        <v>0.836</v>
      </c>
      <c r="AD24" s="49">
        <v>0.81</v>
      </c>
      <c r="AE24" s="62">
        <v>24</v>
      </c>
      <c r="AF24" s="62">
        <v>28.8</v>
      </c>
      <c r="AG24" s="62">
        <v>34.4</v>
      </c>
      <c r="AH24" s="62">
        <v>39.7</v>
      </c>
      <c r="AI24" s="62">
        <v>58.3</v>
      </c>
      <c r="AJ24" s="62">
        <v>64.1</v>
      </c>
      <c r="AK24" s="38">
        <v>82.1</v>
      </c>
    </row>
    <row r="25" spans="1:37" ht="12.75">
      <c r="A25" s="88" t="s">
        <v>18</v>
      </c>
      <c r="B25" s="129">
        <v>0.33</v>
      </c>
      <c r="C25" s="129">
        <v>0.33</v>
      </c>
      <c r="D25" s="70">
        <v>0.34</v>
      </c>
      <c r="E25" s="69">
        <v>0.34</v>
      </c>
      <c r="F25" s="70">
        <v>0.33</v>
      </c>
      <c r="G25" s="69">
        <v>0.32</v>
      </c>
      <c r="H25" s="71">
        <v>0.32</v>
      </c>
      <c r="I25" s="38">
        <v>0.32</v>
      </c>
      <c r="J25" s="72">
        <v>0.32</v>
      </c>
      <c r="K25" s="73">
        <v>0.33</v>
      </c>
      <c r="L25" s="73" t="s">
        <v>95</v>
      </c>
      <c r="M25" s="73" t="s">
        <v>95</v>
      </c>
      <c r="N25" s="73" t="s">
        <v>95</v>
      </c>
      <c r="O25" s="38" t="s">
        <v>81</v>
      </c>
      <c r="P25" s="38" t="s">
        <v>81</v>
      </c>
      <c r="Q25" s="38" t="s">
        <v>81</v>
      </c>
      <c r="R25" s="38" t="s">
        <v>81</v>
      </c>
      <c r="T25" s="88" t="s">
        <v>55</v>
      </c>
      <c r="U25" s="131">
        <v>0.791</v>
      </c>
      <c r="V25" s="131">
        <v>0.8</v>
      </c>
      <c r="W25" s="69">
        <v>0.8290000000000001</v>
      </c>
      <c r="X25" s="81">
        <v>0.87</v>
      </c>
      <c r="Y25" s="79">
        <v>0.886</v>
      </c>
      <c r="Z25" s="80">
        <v>0.872</v>
      </c>
      <c r="AA25" s="61">
        <v>0.84</v>
      </c>
      <c r="AB25" s="39">
        <v>0.83</v>
      </c>
      <c r="AC25" s="40">
        <v>0.806</v>
      </c>
      <c r="AD25" s="49">
        <v>0.8</v>
      </c>
      <c r="AE25" s="62" t="s">
        <v>81</v>
      </c>
      <c r="AF25" s="38" t="s">
        <v>81</v>
      </c>
      <c r="AG25" s="38" t="s">
        <v>81</v>
      </c>
      <c r="AH25" s="38" t="s">
        <v>81</v>
      </c>
      <c r="AI25" s="38" t="s">
        <v>81</v>
      </c>
      <c r="AJ25" s="38" t="s">
        <v>81</v>
      </c>
      <c r="AK25" s="38">
        <v>22.2</v>
      </c>
    </row>
    <row r="26" spans="1:37" ht="12.75">
      <c r="A26" s="88" t="s">
        <v>19</v>
      </c>
      <c r="B26" s="129">
        <v>0.33</v>
      </c>
      <c r="C26" s="129">
        <v>0.34</v>
      </c>
      <c r="D26" s="70">
        <v>0.35</v>
      </c>
      <c r="E26" s="69">
        <v>0.35</v>
      </c>
      <c r="F26" s="70">
        <v>0.35</v>
      </c>
      <c r="G26" s="69">
        <v>0.34</v>
      </c>
      <c r="H26" s="71">
        <v>0.33</v>
      </c>
      <c r="I26" s="38">
        <v>0.33</v>
      </c>
      <c r="J26" s="72">
        <v>0.33</v>
      </c>
      <c r="K26" s="73">
        <v>0.34</v>
      </c>
      <c r="L26" s="73" t="s">
        <v>95</v>
      </c>
      <c r="M26" s="73" t="s">
        <v>95</v>
      </c>
      <c r="N26" s="73" t="s">
        <v>95</v>
      </c>
      <c r="O26" s="38" t="s">
        <v>81</v>
      </c>
      <c r="P26" s="38" t="s">
        <v>81</v>
      </c>
      <c r="Q26" s="38" t="s">
        <v>81</v>
      </c>
      <c r="R26" s="38" t="s">
        <v>81</v>
      </c>
      <c r="T26" s="88" t="s">
        <v>56</v>
      </c>
      <c r="U26" s="131">
        <v>1.067</v>
      </c>
      <c r="V26" s="131">
        <v>1.092</v>
      </c>
      <c r="W26" s="69">
        <v>1.1443333333333332</v>
      </c>
      <c r="X26" s="81">
        <v>1.191</v>
      </c>
      <c r="Y26" s="79">
        <v>1.237</v>
      </c>
      <c r="Z26" s="80">
        <v>1.256</v>
      </c>
      <c r="AA26" s="61">
        <v>1.27</v>
      </c>
      <c r="AB26" s="39">
        <v>1.25</v>
      </c>
      <c r="AC26" s="40">
        <v>1.218</v>
      </c>
      <c r="AD26" s="49">
        <v>1.19</v>
      </c>
      <c r="AE26" s="62" t="s">
        <v>81</v>
      </c>
      <c r="AF26" s="38" t="s">
        <v>81</v>
      </c>
      <c r="AG26" s="38" t="s">
        <v>81</v>
      </c>
      <c r="AH26" s="38" t="s">
        <v>81</v>
      </c>
      <c r="AI26" s="38" t="s">
        <v>81</v>
      </c>
      <c r="AJ26" s="38" t="s">
        <v>81</v>
      </c>
      <c r="AK26" s="38" t="s">
        <v>81</v>
      </c>
    </row>
    <row r="27" spans="1:37" ht="12.75">
      <c r="A27" s="88" t="s">
        <v>20</v>
      </c>
      <c r="B27" s="129">
        <v>0.39</v>
      </c>
      <c r="C27" s="129">
        <v>0.4</v>
      </c>
      <c r="D27" s="70">
        <v>0.41</v>
      </c>
      <c r="E27" s="69">
        <v>0.41</v>
      </c>
      <c r="F27" s="70">
        <v>0.4</v>
      </c>
      <c r="G27" s="69">
        <v>0.38</v>
      </c>
      <c r="H27" s="71">
        <v>0.37</v>
      </c>
      <c r="I27" s="38">
        <v>0.38</v>
      </c>
      <c r="J27" s="72">
        <v>0.38</v>
      </c>
      <c r="K27" s="73">
        <v>0.39</v>
      </c>
      <c r="L27" s="73" t="s">
        <v>95</v>
      </c>
      <c r="M27" s="73" t="s">
        <v>95</v>
      </c>
      <c r="N27" s="73" t="s">
        <v>95</v>
      </c>
      <c r="O27" s="38" t="s">
        <v>81</v>
      </c>
      <c r="P27" s="38" t="s">
        <v>81</v>
      </c>
      <c r="Q27" s="38" t="s">
        <v>81</v>
      </c>
      <c r="R27" s="38" t="s">
        <v>81</v>
      </c>
      <c r="T27" s="88" t="s">
        <v>57</v>
      </c>
      <c r="U27" s="131">
        <v>0.899</v>
      </c>
      <c r="V27" s="131">
        <v>0.899</v>
      </c>
      <c r="W27" s="69">
        <v>0.9253333333333335</v>
      </c>
      <c r="X27" s="81">
        <v>0.943</v>
      </c>
      <c r="Y27" s="79">
        <v>0.967</v>
      </c>
      <c r="Z27" s="80">
        <v>0.949</v>
      </c>
      <c r="AA27" s="61">
        <v>0.94</v>
      </c>
      <c r="AB27" s="39">
        <v>0.91</v>
      </c>
      <c r="AC27" s="40">
        <v>0.903</v>
      </c>
      <c r="AD27" s="49">
        <v>0.88</v>
      </c>
      <c r="AE27" s="62">
        <v>9.3</v>
      </c>
      <c r="AF27" s="62">
        <v>14.1</v>
      </c>
      <c r="AG27" s="38" t="s">
        <v>81</v>
      </c>
      <c r="AH27" s="38" t="s">
        <v>81</v>
      </c>
      <c r="AI27" s="38" t="s">
        <v>81</v>
      </c>
      <c r="AJ27" s="38" t="s">
        <v>81</v>
      </c>
      <c r="AK27" s="38">
        <v>1.4</v>
      </c>
    </row>
    <row r="28" spans="1:37" ht="12.75">
      <c r="A28" s="89" t="s">
        <v>73</v>
      </c>
      <c r="B28" s="130">
        <v>0.52</v>
      </c>
      <c r="C28" s="130">
        <v>0.53</v>
      </c>
      <c r="D28" s="75">
        <v>0.55</v>
      </c>
      <c r="E28" s="74">
        <v>0.54</v>
      </c>
      <c r="F28" s="75">
        <v>0.53</v>
      </c>
      <c r="G28" s="74">
        <v>0.52</v>
      </c>
      <c r="H28" s="76">
        <v>0.56</v>
      </c>
      <c r="I28" s="49">
        <v>0.57</v>
      </c>
      <c r="J28" s="77">
        <v>0.57</v>
      </c>
      <c r="K28" s="49">
        <v>0.54</v>
      </c>
      <c r="L28" s="49" t="s">
        <v>95</v>
      </c>
      <c r="M28" s="49" t="s">
        <v>95</v>
      </c>
      <c r="N28" s="49" t="s">
        <v>95</v>
      </c>
      <c r="O28" s="38" t="s">
        <v>81</v>
      </c>
      <c r="P28" s="38" t="s">
        <v>81</v>
      </c>
      <c r="Q28" s="38" t="s">
        <v>81</v>
      </c>
      <c r="R28" s="38" t="s">
        <v>81</v>
      </c>
      <c r="T28" s="88" t="s">
        <v>58</v>
      </c>
      <c r="U28" s="131">
        <v>0.946</v>
      </c>
      <c r="V28" s="131">
        <v>0.948</v>
      </c>
      <c r="W28" s="69">
        <v>0.995</v>
      </c>
      <c r="X28" s="81">
        <v>1.055</v>
      </c>
      <c r="Y28" s="79">
        <v>1.121</v>
      </c>
      <c r="Z28" s="80">
        <v>1.139</v>
      </c>
      <c r="AA28" s="61">
        <v>1.14</v>
      </c>
      <c r="AB28" s="39">
        <v>1.1</v>
      </c>
      <c r="AC28" s="40">
        <v>1.062</v>
      </c>
      <c r="AD28" s="49">
        <v>1.02</v>
      </c>
      <c r="AE28" s="62" t="s">
        <v>81</v>
      </c>
      <c r="AF28" s="38" t="s">
        <v>81</v>
      </c>
      <c r="AG28" s="38" t="s">
        <v>81</v>
      </c>
      <c r="AH28" s="62">
        <v>2.2</v>
      </c>
      <c r="AI28" s="62">
        <v>17.8</v>
      </c>
      <c r="AJ28" s="62">
        <v>12.4</v>
      </c>
      <c r="AK28" s="38">
        <v>9.4</v>
      </c>
    </row>
    <row r="29" spans="1:37" ht="12.75">
      <c r="A29" s="1"/>
      <c r="B29" s="1"/>
      <c r="C29" s="1"/>
      <c r="D29" s="1"/>
      <c r="E29" s="1"/>
      <c r="F29" s="1"/>
      <c r="G29" s="41"/>
      <c r="T29" s="88" t="s">
        <v>59</v>
      </c>
      <c r="U29" s="131">
        <v>0.711</v>
      </c>
      <c r="V29" s="131">
        <v>0.712</v>
      </c>
      <c r="W29" s="69">
        <v>0.7319999999999999</v>
      </c>
      <c r="X29" s="81">
        <v>0.762</v>
      </c>
      <c r="Y29" s="79">
        <v>0.804</v>
      </c>
      <c r="Z29" s="80">
        <v>0.824</v>
      </c>
      <c r="AA29" s="61">
        <v>0.83</v>
      </c>
      <c r="AB29" s="39">
        <v>0.81</v>
      </c>
      <c r="AC29" s="40">
        <v>0.801</v>
      </c>
      <c r="AD29" s="49">
        <v>0.79</v>
      </c>
      <c r="AE29" s="62">
        <v>62.9</v>
      </c>
      <c r="AF29" s="62">
        <v>64.7</v>
      </c>
      <c r="AG29" s="62">
        <v>76</v>
      </c>
      <c r="AH29" s="62">
        <v>84.8</v>
      </c>
      <c r="AI29" s="62">
        <v>103.2</v>
      </c>
      <c r="AJ29" s="62">
        <v>123.8</v>
      </c>
      <c r="AK29" s="38">
        <v>140.6</v>
      </c>
    </row>
    <row r="30" spans="8:37" ht="12.75">
      <c r="H30" s="7"/>
      <c r="T30" s="88" t="s">
        <v>60</v>
      </c>
      <c r="U30" s="131">
        <v>0.872</v>
      </c>
      <c r="V30" s="131">
        <v>0.87</v>
      </c>
      <c r="W30" s="69">
        <v>0.9016666666666667</v>
      </c>
      <c r="X30" s="81">
        <v>0.936</v>
      </c>
      <c r="Y30" s="82">
        <v>0.968</v>
      </c>
      <c r="Z30" s="83">
        <v>0.969</v>
      </c>
      <c r="AA30" s="64">
        <v>0.97</v>
      </c>
      <c r="AB30" s="39">
        <v>0.97</v>
      </c>
      <c r="AC30" s="40">
        <v>0.952</v>
      </c>
      <c r="AD30" s="49">
        <v>0.93</v>
      </c>
      <c r="AE30" s="62">
        <v>19.9</v>
      </c>
      <c r="AF30" s="62">
        <v>20.5</v>
      </c>
      <c r="AG30" s="62">
        <v>22.3</v>
      </c>
      <c r="AH30" s="62">
        <v>25.4</v>
      </c>
      <c r="AI30" s="62">
        <v>32.4</v>
      </c>
      <c r="AJ30" s="62">
        <v>29.3</v>
      </c>
      <c r="AK30" s="38">
        <v>35.4</v>
      </c>
    </row>
    <row r="31" spans="1:37" ht="12.75">
      <c r="A31" s="7" t="s">
        <v>91</v>
      </c>
      <c r="B31" s="7"/>
      <c r="C31" s="7"/>
      <c r="D31" s="7"/>
      <c r="E31" s="7"/>
      <c r="F31" s="7"/>
      <c r="G31" s="42"/>
      <c r="T31" s="91" t="s">
        <v>76</v>
      </c>
      <c r="U31" s="133">
        <v>0.96</v>
      </c>
      <c r="V31" s="133">
        <v>0.968</v>
      </c>
      <c r="W31" s="107">
        <v>1.0093333333333332</v>
      </c>
      <c r="X31" s="84">
        <v>1.055</v>
      </c>
      <c r="Y31" s="85">
        <v>1.096</v>
      </c>
      <c r="Z31" s="86">
        <v>1.102</v>
      </c>
      <c r="AA31" s="86">
        <f>AVERAGE(AA5:AA30)</f>
        <v>1.0607692307692305</v>
      </c>
      <c r="AB31" s="87">
        <f>AVERAGE(AB5:AB30)</f>
        <v>1.0457692307692308</v>
      </c>
      <c r="AC31" s="40">
        <f>AVERAGE(AC5:AC30)</f>
        <v>1.0204615384615383</v>
      </c>
      <c r="AD31" s="49">
        <f>AVERAGE(AD5:AD30)</f>
        <v>0.9973076923076923</v>
      </c>
      <c r="AE31" s="62" t="s">
        <v>81</v>
      </c>
      <c r="AF31" s="62">
        <v>4.1</v>
      </c>
      <c r="AG31" s="62">
        <v>6.8</v>
      </c>
      <c r="AH31" s="62">
        <v>7.6</v>
      </c>
      <c r="AI31" s="62">
        <v>14.9</v>
      </c>
      <c r="AJ31" s="62">
        <v>17.6</v>
      </c>
      <c r="AK31" s="38">
        <v>24.8</v>
      </c>
    </row>
    <row r="32" spans="1:7" ht="12.75">
      <c r="A32" s="43" t="s">
        <v>94</v>
      </c>
      <c r="B32" s="43"/>
      <c r="C32" s="43"/>
      <c r="D32" s="43"/>
      <c r="E32" s="43"/>
      <c r="F32" s="43"/>
      <c r="G32" s="44"/>
    </row>
  </sheetData>
  <sheetProtection/>
  <mergeCells count="6">
    <mergeCell ref="A3:A4"/>
    <mergeCell ref="T3:T4"/>
    <mergeCell ref="B3:K3"/>
    <mergeCell ref="U3:AD3"/>
    <mergeCell ref="L3:R3"/>
    <mergeCell ref="AE3:A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3.5">
      <c r="A1" s="16" t="s">
        <v>82</v>
      </c>
      <c r="I1" s="13"/>
      <c r="J1" s="13"/>
      <c r="K1" s="13"/>
      <c r="L1" s="13"/>
      <c r="M1" s="13"/>
      <c r="N1" s="13"/>
      <c r="O1" s="13"/>
    </row>
    <row r="3" spans="1:15" ht="13.5" customHeight="1">
      <c r="A3" s="170"/>
      <c r="B3" s="172" t="s">
        <v>83</v>
      </c>
      <c r="C3" s="173"/>
      <c r="D3" s="174"/>
      <c r="E3" s="175" t="s">
        <v>84</v>
      </c>
      <c r="F3" s="176"/>
      <c r="G3" s="177"/>
      <c r="I3" s="138"/>
      <c r="J3" s="164" t="s">
        <v>83</v>
      </c>
      <c r="K3" s="165"/>
      <c r="L3" s="166"/>
      <c r="M3" s="167" t="s">
        <v>84</v>
      </c>
      <c r="N3" s="168"/>
      <c r="O3" s="169"/>
    </row>
    <row r="4" spans="1:15" s="10" customFormat="1" ht="24">
      <c r="A4" s="171"/>
      <c r="B4" s="46" t="s">
        <v>85</v>
      </c>
      <c r="C4" s="46" t="s">
        <v>86</v>
      </c>
      <c r="D4" s="46" t="s">
        <v>87</v>
      </c>
      <c r="E4" s="106" t="s">
        <v>88</v>
      </c>
      <c r="F4" s="106" t="s">
        <v>89</v>
      </c>
      <c r="G4" s="106" t="s">
        <v>90</v>
      </c>
      <c r="I4" s="139"/>
      <c r="J4" s="106" t="s">
        <v>85</v>
      </c>
      <c r="K4" s="106" t="s">
        <v>86</v>
      </c>
      <c r="L4" s="106" t="s">
        <v>87</v>
      </c>
      <c r="M4" s="105" t="s">
        <v>88</v>
      </c>
      <c r="N4" s="105" t="s">
        <v>89</v>
      </c>
      <c r="O4" s="105" t="s">
        <v>90</v>
      </c>
    </row>
    <row r="5" spans="1:15" ht="12.75">
      <c r="A5" s="90" t="s">
        <v>21</v>
      </c>
      <c r="B5" s="47">
        <v>4891513</v>
      </c>
      <c r="C5" s="48">
        <v>514470</v>
      </c>
      <c r="D5" s="49">
        <f aca="true" t="shared" si="0" ref="D5:D27">C5/B5</f>
        <v>0.10517604675690323</v>
      </c>
      <c r="E5" s="121">
        <v>3764718</v>
      </c>
      <c r="F5" s="122">
        <v>666690</v>
      </c>
      <c r="G5" s="123">
        <f aca="true" t="shared" si="1" ref="G5:G27">F5/E5</f>
        <v>0.177088961244906</v>
      </c>
      <c r="I5" s="89" t="s">
        <v>36</v>
      </c>
      <c r="J5" s="20">
        <v>62079940</v>
      </c>
      <c r="K5" s="20">
        <v>8700000</v>
      </c>
      <c r="L5" s="103">
        <f aca="true" t="shared" si="2" ref="L5:L30">K5/J5</f>
        <v>0.14014188802373198</v>
      </c>
      <c r="M5" s="104">
        <v>33425937</v>
      </c>
      <c r="N5" s="104">
        <v>4879000</v>
      </c>
      <c r="O5" s="103">
        <f aca="true" t="shared" si="3" ref="O5:O30">N5/M5</f>
        <v>0.145964494577968</v>
      </c>
    </row>
    <row r="6" spans="1:15" ht="12.75">
      <c r="A6" s="90" t="s">
        <v>22</v>
      </c>
      <c r="B6" s="45">
        <v>11627350</v>
      </c>
      <c r="C6" s="45">
        <v>1333449</v>
      </c>
      <c r="D6" s="49">
        <f t="shared" si="0"/>
        <v>0.11468210727293837</v>
      </c>
      <c r="E6" s="104">
        <v>7084896</v>
      </c>
      <c r="F6" s="104">
        <v>1153830</v>
      </c>
      <c r="G6" s="123">
        <f t="shared" si="1"/>
        <v>0.16285771873009852</v>
      </c>
      <c r="I6" s="89" t="s">
        <v>37</v>
      </c>
      <c r="J6" s="20">
        <v>18892320</v>
      </c>
      <c r="K6" s="20">
        <v>2626825</v>
      </c>
      <c r="L6" s="103">
        <f t="shared" si="2"/>
        <v>0.13904194932120564</v>
      </c>
      <c r="M6" s="104">
        <v>10678513</v>
      </c>
      <c r="N6" s="104">
        <v>1720966</v>
      </c>
      <c r="O6" s="103">
        <f t="shared" si="3"/>
        <v>0.16116157745933352</v>
      </c>
    </row>
    <row r="7" spans="1:15" ht="12.75">
      <c r="A7" s="90" t="s">
        <v>0</v>
      </c>
      <c r="B7" s="45">
        <v>22831214</v>
      </c>
      <c r="C7" s="45">
        <v>2779316</v>
      </c>
      <c r="D7" s="49">
        <f t="shared" si="0"/>
        <v>0.12173316758364229</v>
      </c>
      <c r="E7" s="104">
        <v>13607940</v>
      </c>
      <c r="F7" s="104">
        <v>2157628</v>
      </c>
      <c r="G7" s="123">
        <f t="shared" si="1"/>
        <v>0.15855654860324192</v>
      </c>
      <c r="I7" s="89" t="s">
        <v>38</v>
      </c>
      <c r="J7" s="20">
        <v>12847908</v>
      </c>
      <c r="K7" s="20">
        <v>1713340</v>
      </c>
      <c r="L7" s="103">
        <f t="shared" si="2"/>
        <v>0.1333555626332318</v>
      </c>
      <c r="M7" s="104">
        <v>9915726</v>
      </c>
      <c r="N7" s="104">
        <v>1456770</v>
      </c>
      <c r="O7" s="103">
        <f t="shared" si="3"/>
        <v>0.14691511241839478</v>
      </c>
    </row>
    <row r="8" spans="1:15" ht="12.75">
      <c r="A8" s="90" t="s">
        <v>1</v>
      </c>
      <c r="B8" s="45">
        <v>35887871</v>
      </c>
      <c r="C8" s="45">
        <v>5672086</v>
      </c>
      <c r="D8" s="49">
        <f t="shared" si="0"/>
        <v>0.1580502225947034</v>
      </c>
      <c r="E8" s="104">
        <v>21006384</v>
      </c>
      <c r="F8" s="104">
        <v>3294772</v>
      </c>
      <c r="G8" s="123">
        <f t="shared" si="1"/>
        <v>0.15684622350995772</v>
      </c>
      <c r="I8" s="89" t="s">
        <v>39</v>
      </c>
      <c r="J8" s="20">
        <v>17286250</v>
      </c>
      <c r="K8" s="20">
        <v>2449496</v>
      </c>
      <c r="L8" s="103">
        <f t="shared" si="2"/>
        <v>0.14170198857473426</v>
      </c>
      <c r="M8" s="104">
        <v>10734819</v>
      </c>
      <c r="N8" s="104">
        <v>1565838</v>
      </c>
      <c r="O8" s="103">
        <f t="shared" si="3"/>
        <v>0.1458653378319653</v>
      </c>
    </row>
    <row r="9" spans="1:15" ht="12.75">
      <c r="A9" s="90" t="s">
        <v>2</v>
      </c>
      <c r="B9" s="45">
        <v>19812432</v>
      </c>
      <c r="C9" s="45">
        <v>2431100</v>
      </c>
      <c r="D9" s="49">
        <f t="shared" si="0"/>
        <v>0.1227057839239524</v>
      </c>
      <c r="E9" s="104">
        <v>13701126</v>
      </c>
      <c r="F9" s="104">
        <v>2324389</v>
      </c>
      <c r="G9" s="123">
        <f t="shared" si="1"/>
        <v>0.16964948720273063</v>
      </c>
      <c r="I9" s="89" t="s">
        <v>40</v>
      </c>
      <c r="J9" s="20">
        <v>15098206</v>
      </c>
      <c r="K9" s="20">
        <v>1432863</v>
      </c>
      <c r="L9" s="103">
        <f t="shared" si="2"/>
        <v>0.09490286461848514</v>
      </c>
      <c r="M9" s="104">
        <v>7168815</v>
      </c>
      <c r="N9" s="104">
        <v>1060400</v>
      </c>
      <c r="O9" s="103">
        <f t="shared" si="3"/>
        <v>0.14791844956244513</v>
      </c>
    </row>
    <row r="10" spans="1:15" ht="12.75">
      <c r="A10" s="90" t="s">
        <v>3</v>
      </c>
      <c r="B10" s="45">
        <v>24112444</v>
      </c>
      <c r="C10" s="45">
        <v>3294131</v>
      </c>
      <c r="D10" s="49">
        <f t="shared" si="0"/>
        <v>0.1366153924504708</v>
      </c>
      <c r="E10" s="104">
        <v>13444130</v>
      </c>
      <c r="F10" s="104">
        <v>2058269</v>
      </c>
      <c r="G10" s="123">
        <f t="shared" si="1"/>
        <v>0.15309796915084872</v>
      </c>
      <c r="I10" s="89" t="s">
        <v>41</v>
      </c>
      <c r="J10" s="20">
        <v>23637490</v>
      </c>
      <c r="K10" s="20">
        <v>3556615</v>
      </c>
      <c r="L10" s="103">
        <f t="shared" si="2"/>
        <v>0.15046500284082617</v>
      </c>
      <c r="M10" s="104">
        <v>13419697</v>
      </c>
      <c r="N10" s="104">
        <v>2021160</v>
      </c>
      <c r="O10" s="103">
        <f t="shared" si="3"/>
        <v>0.15061144823165531</v>
      </c>
    </row>
    <row r="11" spans="1:15" ht="12.75">
      <c r="A11" s="90" t="s">
        <v>4</v>
      </c>
      <c r="B11" s="50">
        <v>29058120</v>
      </c>
      <c r="C11" s="45">
        <v>4207916</v>
      </c>
      <c r="D11" s="49">
        <f t="shared" si="0"/>
        <v>0.1448103318452811</v>
      </c>
      <c r="E11" s="104">
        <v>17657393</v>
      </c>
      <c r="F11" s="104">
        <v>2686215</v>
      </c>
      <c r="G11" s="123">
        <f t="shared" si="1"/>
        <v>0.1521297623040955</v>
      </c>
      <c r="I11" s="89" t="s">
        <v>42</v>
      </c>
      <c r="J11" s="20">
        <v>13098731</v>
      </c>
      <c r="K11" s="20">
        <v>1561633</v>
      </c>
      <c r="L11" s="103">
        <f t="shared" si="2"/>
        <v>0.11922017483983754</v>
      </c>
      <c r="M11" s="104">
        <v>7155757</v>
      </c>
      <c r="N11" s="104">
        <v>1031929</v>
      </c>
      <c r="O11" s="103">
        <f t="shared" si="3"/>
        <v>0.14420962030991272</v>
      </c>
    </row>
    <row r="12" spans="1:15" ht="12.75">
      <c r="A12" s="90" t="s">
        <v>5</v>
      </c>
      <c r="B12" s="45">
        <v>53262172</v>
      </c>
      <c r="C12" s="45">
        <v>6727384</v>
      </c>
      <c r="D12" s="49">
        <f t="shared" si="0"/>
        <v>0.1263069782433957</v>
      </c>
      <c r="E12" s="104">
        <v>25990236</v>
      </c>
      <c r="F12" s="104">
        <v>3604338</v>
      </c>
      <c r="G12" s="123">
        <f t="shared" si="1"/>
        <v>0.13868046446365473</v>
      </c>
      <c r="I12" s="89" t="s">
        <v>43</v>
      </c>
      <c r="J12" s="20">
        <v>21481094</v>
      </c>
      <c r="K12" s="20">
        <v>3328006</v>
      </c>
      <c r="L12" s="103">
        <f t="shared" si="2"/>
        <v>0.15492721180774127</v>
      </c>
      <c r="M12" s="104">
        <v>12732420</v>
      </c>
      <c r="N12" s="104">
        <v>1895037</v>
      </c>
      <c r="O12" s="103">
        <f t="shared" si="3"/>
        <v>0.14883557092838595</v>
      </c>
    </row>
    <row r="13" spans="1:15" ht="12.75">
      <c r="A13" s="90" t="s">
        <v>6</v>
      </c>
      <c r="B13" s="45">
        <v>39003820</v>
      </c>
      <c r="C13" s="45">
        <v>4249788</v>
      </c>
      <c r="D13" s="49">
        <f t="shared" si="0"/>
        <v>0.1089582507559516</v>
      </c>
      <c r="E13" s="104">
        <v>20611239</v>
      </c>
      <c r="F13" s="104">
        <v>3090669</v>
      </c>
      <c r="G13" s="123">
        <f t="shared" si="1"/>
        <v>0.14995066526568346</v>
      </c>
      <c r="I13" s="89" t="s">
        <v>44</v>
      </c>
      <c r="J13" s="20">
        <v>45757370</v>
      </c>
      <c r="K13" s="20">
        <v>6027362</v>
      </c>
      <c r="L13" s="103">
        <f t="shared" si="2"/>
        <v>0.13172439762162905</v>
      </c>
      <c r="M13" s="104">
        <v>26607786</v>
      </c>
      <c r="N13" s="104">
        <v>3914088</v>
      </c>
      <c r="O13" s="103">
        <f t="shared" si="3"/>
        <v>0.14710310733858126</v>
      </c>
    </row>
    <row r="14" spans="1:15" ht="12.75">
      <c r="A14" s="90" t="s">
        <v>7</v>
      </c>
      <c r="B14" s="45">
        <v>26443803</v>
      </c>
      <c r="C14" s="45">
        <v>2664631</v>
      </c>
      <c r="D14" s="49">
        <f t="shared" si="0"/>
        <v>0.10076580134861843</v>
      </c>
      <c r="E14" s="104">
        <v>17582636</v>
      </c>
      <c r="F14" s="104">
        <v>2802731</v>
      </c>
      <c r="G14" s="123">
        <f t="shared" si="1"/>
        <v>0.15940334543694132</v>
      </c>
      <c r="I14" s="89" t="s">
        <v>45</v>
      </c>
      <c r="J14" s="20">
        <v>10085552</v>
      </c>
      <c r="K14" s="20">
        <v>1371133</v>
      </c>
      <c r="L14" s="103">
        <f t="shared" si="2"/>
        <v>0.13595021868907126</v>
      </c>
      <c r="M14" s="104">
        <v>6695162</v>
      </c>
      <c r="N14" s="104">
        <v>1033566</v>
      </c>
      <c r="O14" s="103">
        <f t="shared" si="3"/>
        <v>0.15437505470368007</v>
      </c>
    </row>
    <row r="15" spans="1:15" ht="12.75">
      <c r="A15" s="90" t="s">
        <v>8</v>
      </c>
      <c r="B15" s="45">
        <v>75020928</v>
      </c>
      <c r="C15" s="45">
        <v>8403455</v>
      </c>
      <c r="D15" s="49">
        <f t="shared" si="0"/>
        <v>0.11201481005406919</v>
      </c>
      <c r="E15" s="104">
        <v>44676234</v>
      </c>
      <c r="F15" s="104">
        <v>6502675</v>
      </c>
      <c r="G15" s="123">
        <f t="shared" si="1"/>
        <v>0.14555109994275703</v>
      </c>
      <c r="I15" s="89" t="s">
        <v>46</v>
      </c>
      <c r="J15" s="20">
        <v>18134133</v>
      </c>
      <c r="K15" s="20">
        <v>2500000</v>
      </c>
      <c r="L15" s="103">
        <f t="shared" si="2"/>
        <v>0.13786156746506711</v>
      </c>
      <c r="M15" s="104">
        <v>10982285</v>
      </c>
      <c r="N15" s="104">
        <v>1550000</v>
      </c>
      <c r="O15" s="103">
        <f t="shared" si="3"/>
        <v>0.14113638464126546</v>
      </c>
    </row>
    <row r="16" spans="1:15" ht="12.75">
      <c r="A16" s="90" t="s">
        <v>9</v>
      </c>
      <c r="B16" s="45">
        <v>81641843</v>
      </c>
      <c r="C16" s="45">
        <v>8809528</v>
      </c>
      <c r="D16" s="49">
        <f t="shared" si="0"/>
        <v>0.10790457045414813</v>
      </c>
      <c r="E16" s="104">
        <v>53215336</v>
      </c>
      <c r="F16" s="104">
        <v>7544868</v>
      </c>
      <c r="G16" s="123">
        <f t="shared" si="1"/>
        <v>0.14177995606379334</v>
      </c>
      <c r="I16" s="89" t="s">
        <v>47</v>
      </c>
      <c r="J16" s="20">
        <v>17810370</v>
      </c>
      <c r="K16" s="20">
        <v>2066153</v>
      </c>
      <c r="L16" s="103">
        <f t="shared" si="2"/>
        <v>0.1160084265514978</v>
      </c>
      <c r="M16" s="104">
        <v>10947161</v>
      </c>
      <c r="N16" s="104">
        <v>1563239</v>
      </c>
      <c r="O16" s="103">
        <f t="shared" si="3"/>
        <v>0.14279857581340039</v>
      </c>
    </row>
    <row r="17" spans="1:15" ht="12.75">
      <c r="A17" s="90" t="s">
        <v>10</v>
      </c>
      <c r="B17" s="45">
        <v>23226224</v>
      </c>
      <c r="C17" s="45">
        <v>2781549</v>
      </c>
      <c r="D17" s="49">
        <f t="shared" si="0"/>
        <v>0.11975898449958977</v>
      </c>
      <c r="E17" s="104">
        <v>12639503</v>
      </c>
      <c r="F17" s="104">
        <v>1944738</v>
      </c>
      <c r="G17" s="123">
        <f t="shared" si="1"/>
        <v>0.1538619042220252</v>
      </c>
      <c r="I17" s="89" t="s">
        <v>48</v>
      </c>
      <c r="J17" s="20">
        <v>17176382</v>
      </c>
      <c r="K17" s="20">
        <v>1825931</v>
      </c>
      <c r="L17" s="103">
        <f t="shared" si="2"/>
        <v>0.1063047503251849</v>
      </c>
      <c r="M17" s="104">
        <v>10671117</v>
      </c>
      <c r="N17" s="104">
        <v>1565975</v>
      </c>
      <c r="O17" s="103">
        <f t="shared" si="3"/>
        <v>0.14674892984492627</v>
      </c>
    </row>
    <row r="18" spans="1:15" ht="12.75">
      <c r="A18" s="90" t="s">
        <v>11</v>
      </c>
      <c r="B18" s="45">
        <v>33457767</v>
      </c>
      <c r="C18" s="45">
        <v>4850055</v>
      </c>
      <c r="D18" s="49">
        <f t="shared" si="0"/>
        <v>0.14496051096297013</v>
      </c>
      <c r="E18" s="104">
        <v>19967174</v>
      </c>
      <c r="F18" s="104">
        <v>2995478</v>
      </c>
      <c r="G18" s="123">
        <f t="shared" si="1"/>
        <v>0.15002012803614573</v>
      </c>
      <c r="I18" s="89" t="s">
        <v>49</v>
      </c>
      <c r="J18" s="20">
        <v>10702508</v>
      </c>
      <c r="K18" s="20">
        <v>1500132</v>
      </c>
      <c r="L18" s="103">
        <f t="shared" si="2"/>
        <v>0.14016639838064124</v>
      </c>
      <c r="M18" s="104">
        <v>6804288</v>
      </c>
      <c r="N18" s="104">
        <v>1064607</v>
      </c>
      <c r="O18" s="103">
        <f t="shared" si="3"/>
        <v>0.15646119035525832</v>
      </c>
    </row>
    <row r="19" spans="1:15" ht="12.75">
      <c r="A19" s="90" t="s">
        <v>12</v>
      </c>
      <c r="B19" s="45">
        <v>53724324</v>
      </c>
      <c r="C19" s="45">
        <v>6278541</v>
      </c>
      <c r="D19" s="49">
        <f t="shared" si="0"/>
        <v>0.11686589113713185</v>
      </c>
      <c r="E19" s="104">
        <v>35980240</v>
      </c>
      <c r="F19" s="104">
        <v>5672334</v>
      </c>
      <c r="G19" s="123">
        <f t="shared" si="1"/>
        <v>0.1576513664166776</v>
      </c>
      <c r="I19" s="89" t="s">
        <v>50</v>
      </c>
      <c r="J19" s="20">
        <v>7257244</v>
      </c>
      <c r="K19" s="20">
        <v>920878</v>
      </c>
      <c r="L19" s="103">
        <f t="shared" si="2"/>
        <v>0.12689086931623078</v>
      </c>
      <c r="M19" s="104">
        <v>4865327</v>
      </c>
      <c r="N19" s="104">
        <v>761441</v>
      </c>
      <c r="O19" s="103">
        <f t="shared" si="3"/>
        <v>0.15650356080896516</v>
      </c>
    </row>
    <row r="20" spans="1:15" ht="12.75">
      <c r="A20" s="90" t="s">
        <v>13</v>
      </c>
      <c r="B20" s="45">
        <v>31535939</v>
      </c>
      <c r="C20" s="45">
        <v>5092701</v>
      </c>
      <c r="D20" s="49">
        <f t="shared" si="0"/>
        <v>0.1614888017128648</v>
      </c>
      <c r="E20" s="104">
        <v>17318113</v>
      </c>
      <c r="F20" s="104">
        <v>2781165</v>
      </c>
      <c r="G20" s="123">
        <f t="shared" si="1"/>
        <v>0.1605928428807457</v>
      </c>
      <c r="I20" s="89" t="s">
        <v>51</v>
      </c>
      <c r="J20" s="20">
        <v>7131580</v>
      </c>
      <c r="K20" s="20">
        <v>925236</v>
      </c>
      <c r="L20" s="103">
        <f t="shared" si="2"/>
        <v>0.12973787014939187</v>
      </c>
      <c r="M20" s="104">
        <v>3630858</v>
      </c>
      <c r="N20" s="104">
        <v>561714</v>
      </c>
      <c r="O20" s="103">
        <f t="shared" si="3"/>
        <v>0.15470558198640652</v>
      </c>
    </row>
    <row r="21" spans="1:15" ht="12.75">
      <c r="A21" s="90" t="s">
        <v>14</v>
      </c>
      <c r="B21" s="45">
        <v>39652924</v>
      </c>
      <c r="C21" s="45">
        <v>4366988</v>
      </c>
      <c r="D21" s="49">
        <f t="shared" si="0"/>
        <v>0.110130289509041</v>
      </c>
      <c r="E21" s="104">
        <v>26259288</v>
      </c>
      <c r="F21" s="104">
        <v>3912243</v>
      </c>
      <c r="G21" s="123">
        <f t="shared" si="1"/>
        <v>0.14898511338159665</v>
      </c>
      <c r="I21" s="89" t="s">
        <v>52</v>
      </c>
      <c r="J21" s="20">
        <v>8123521</v>
      </c>
      <c r="K21" s="20">
        <v>928486</v>
      </c>
      <c r="L21" s="103">
        <f t="shared" si="2"/>
        <v>0.1142960053897811</v>
      </c>
      <c r="M21" s="104">
        <v>5048994</v>
      </c>
      <c r="N21" s="104">
        <v>748972</v>
      </c>
      <c r="O21" s="103">
        <f t="shared" si="3"/>
        <v>0.1483408377985793</v>
      </c>
    </row>
    <row r="22" spans="1:15" ht="12.75">
      <c r="A22" s="90" t="s">
        <v>15</v>
      </c>
      <c r="B22" s="45">
        <v>25525984</v>
      </c>
      <c r="C22" s="45">
        <v>4344550</v>
      </c>
      <c r="D22" s="49">
        <f t="shared" si="0"/>
        <v>0.17020107824246855</v>
      </c>
      <c r="E22" s="104">
        <v>14782271</v>
      </c>
      <c r="F22" s="104">
        <v>2190285</v>
      </c>
      <c r="G22" s="123">
        <f t="shared" si="1"/>
        <v>0.14816972304187903</v>
      </c>
      <c r="I22" s="89" t="s">
        <v>53</v>
      </c>
      <c r="J22" s="20">
        <v>9442730</v>
      </c>
      <c r="K22" s="20">
        <v>948361</v>
      </c>
      <c r="L22" s="103">
        <f t="shared" si="2"/>
        <v>0.10043292564756166</v>
      </c>
      <c r="M22" s="104">
        <v>4727207</v>
      </c>
      <c r="N22" s="104">
        <v>766259</v>
      </c>
      <c r="O22" s="103">
        <f t="shared" si="3"/>
        <v>0.1620955037509464</v>
      </c>
    </row>
    <row r="23" spans="1:15" ht="12.75">
      <c r="A23" s="90" t="s">
        <v>16</v>
      </c>
      <c r="B23" s="45">
        <v>60647470</v>
      </c>
      <c r="C23" s="45">
        <v>7647346</v>
      </c>
      <c r="D23" s="49">
        <f t="shared" si="0"/>
        <v>0.1260950539239312</v>
      </c>
      <c r="E23" s="104">
        <v>33319537</v>
      </c>
      <c r="F23" s="104">
        <v>5302835</v>
      </c>
      <c r="G23" s="123">
        <f t="shared" si="1"/>
        <v>0.15915092097468223</v>
      </c>
      <c r="I23" s="89" t="s">
        <v>23</v>
      </c>
      <c r="J23" s="20">
        <v>9179863</v>
      </c>
      <c r="K23" s="20">
        <v>1081688</v>
      </c>
      <c r="L23" s="103">
        <f t="shared" si="2"/>
        <v>0.11783269532453806</v>
      </c>
      <c r="M23" s="104">
        <v>5404163</v>
      </c>
      <c r="N23" s="104">
        <v>846916</v>
      </c>
      <c r="O23" s="103">
        <f t="shared" si="3"/>
        <v>0.15671548026956256</v>
      </c>
    </row>
    <row r="24" spans="1:15" ht="12.75">
      <c r="A24" s="90" t="s">
        <v>17</v>
      </c>
      <c r="B24" s="45">
        <v>69433006</v>
      </c>
      <c r="C24" s="45">
        <v>7994558</v>
      </c>
      <c r="D24" s="49">
        <f t="shared" si="0"/>
        <v>0.1151406004228018</v>
      </c>
      <c r="E24" s="104">
        <v>44474930</v>
      </c>
      <c r="F24" s="104">
        <v>6627528</v>
      </c>
      <c r="G24" s="123">
        <f t="shared" si="1"/>
        <v>0.14901716540082244</v>
      </c>
      <c r="I24" s="89" t="s">
        <v>54</v>
      </c>
      <c r="J24" s="20">
        <v>13067897</v>
      </c>
      <c r="K24" s="20">
        <v>1069794</v>
      </c>
      <c r="L24" s="103">
        <f t="shared" si="2"/>
        <v>0.08186428160552536</v>
      </c>
      <c r="M24" s="104">
        <v>6772382</v>
      </c>
      <c r="N24" s="104">
        <v>1069573</v>
      </c>
      <c r="O24" s="103">
        <f t="shared" si="3"/>
        <v>0.15793158153216993</v>
      </c>
    </row>
    <row r="25" spans="1:15" ht="12.75">
      <c r="A25" s="90" t="s">
        <v>18</v>
      </c>
      <c r="B25" s="45">
        <v>85040286</v>
      </c>
      <c r="C25" s="45">
        <v>11555155</v>
      </c>
      <c r="D25" s="49">
        <f t="shared" si="0"/>
        <v>0.13587859993791648</v>
      </c>
      <c r="E25" s="104">
        <v>46654925</v>
      </c>
      <c r="F25" s="104">
        <v>6531887</v>
      </c>
      <c r="G25" s="123">
        <f t="shared" si="1"/>
        <v>0.14000423320796251</v>
      </c>
      <c r="I25" s="89" t="s">
        <v>55</v>
      </c>
      <c r="J25" s="20">
        <v>9468587</v>
      </c>
      <c r="K25" s="20">
        <v>1307724</v>
      </c>
      <c r="L25" s="103">
        <f t="shared" si="2"/>
        <v>0.13811184287581663</v>
      </c>
      <c r="M25" s="104">
        <v>3954930</v>
      </c>
      <c r="N25" s="104">
        <v>735836</v>
      </c>
      <c r="O25" s="103">
        <f t="shared" si="3"/>
        <v>0.18605537898268742</v>
      </c>
    </row>
    <row r="26" spans="1:15" ht="12.75">
      <c r="A26" s="90" t="s">
        <v>19</v>
      </c>
      <c r="B26" s="45">
        <v>51964187</v>
      </c>
      <c r="C26" s="45">
        <v>6366757</v>
      </c>
      <c r="D26" s="49">
        <f t="shared" si="0"/>
        <v>0.12252201694216827</v>
      </c>
      <c r="E26" s="104">
        <v>30244350</v>
      </c>
      <c r="F26" s="104">
        <v>4308739</v>
      </c>
      <c r="G26" s="123">
        <f t="shared" si="1"/>
        <v>0.14246426191999498</v>
      </c>
      <c r="I26" s="89" t="s">
        <v>56</v>
      </c>
      <c r="J26" s="20">
        <v>16071008</v>
      </c>
      <c r="K26" s="20">
        <v>1797144</v>
      </c>
      <c r="L26" s="103">
        <f t="shared" si="2"/>
        <v>0.11182521967508198</v>
      </c>
      <c r="M26" s="104">
        <v>7784784</v>
      </c>
      <c r="N26" s="104">
        <v>1100189</v>
      </c>
      <c r="O26" s="103">
        <f t="shared" si="3"/>
        <v>0.14132556535929577</v>
      </c>
    </row>
    <row r="27" spans="1:15" ht="12.75">
      <c r="A27" s="90" t="s">
        <v>20</v>
      </c>
      <c r="B27" s="45">
        <v>76367939</v>
      </c>
      <c r="C27" s="45">
        <v>10643727</v>
      </c>
      <c r="D27" s="49">
        <f t="shared" si="0"/>
        <v>0.13937428637428595</v>
      </c>
      <c r="E27" s="104">
        <v>33767585</v>
      </c>
      <c r="F27" s="104">
        <v>4925454</v>
      </c>
      <c r="G27" s="123">
        <f t="shared" si="1"/>
        <v>0.14586337755572393</v>
      </c>
      <c r="I27" s="89" t="s">
        <v>57</v>
      </c>
      <c r="J27" s="20">
        <v>7823862</v>
      </c>
      <c r="K27" s="20">
        <v>809755</v>
      </c>
      <c r="L27" s="103">
        <f t="shared" si="2"/>
        <v>0.10349811895966468</v>
      </c>
      <c r="M27" s="104">
        <v>3478155</v>
      </c>
      <c r="N27" s="104">
        <v>509412</v>
      </c>
      <c r="O27" s="103">
        <f t="shared" si="3"/>
        <v>0.1464604078886651</v>
      </c>
    </row>
    <row r="28" spans="9:15" ht="12.75">
      <c r="I28" s="89" t="s">
        <v>58</v>
      </c>
      <c r="J28" s="20">
        <v>6925646</v>
      </c>
      <c r="K28" s="20">
        <v>1009465</v>
      </c>
      <c r="L28" s="103">
        <f t="shared" si="2"/>
        <v>0.14575752211418255</v>
      </c>
      <c r="M28" s="104">
        <v>2662136</v>
      </c>
      <c r="N28" s="104">
        <v>442111</v>
      </c>
      <c r="O28" s="103">
        <f t="shared" si="3"/>
        <v>0.166073784359627</v>
      </c>
    </row>
    <row r="29" spans="1:15" ht="12.75">
      <c r="A29" s="51" t="s">
        <v>102</v>
      </c>
      <c r="I29" s="89" t="s">
        <v>59</v>
      </c>
      <c r="J29" s="20">
        <v>9558388</v>
      </c>
      <c r="K29" s="20">
        <v>895718</v>
      </c>
      <c r="L29" s="103">
        <f t="shared" si="2"/>
        <v>0.09371015279982357</v>
      </c>
      <c r="M29" s="104">
        <v>4957593</v>
      </c>
      <c r="N29" s="104">
        <v>753221</v>
      </c>
      <c r="O29" s="103">
        <f t="shared" si="3"/>
        <v>0.15193280287429808</v>
      </c>
    </row>
    <row r="30" spans="1:15" ht="12.75">
      <c r="A30" s="51" t="s">
        <v>24</v>
      </c>
      <c r="I30" s="89" t="s">
        <v>60</v>
      </c>
      <c r="J30" s="20">
        <v>19932880</v>
      </c>
      <c r="K30" s="20">
        <v>2651445</v>
      </c>
      <c r="L30" s="103">
        <f t="shared" si="2"/>
        <v>0.13301866062505768</v>
      </c>
      <c r="M30" s="104">
        <v>13038661</v>
      </c>
      <c r="N30" s="104">
        <v>1970790</v>
      </c>
      <c r="O30" s="103">
        <f t="shared" si="3"/>
        <v>0.15114972311957492</v>
      </c>
    </row>
    <row r="31" ht="12.75">
      <c r="A31" s="7" t="s">
        <v>91</v>
      </c>
    </row>
    <row r="32" ht="12.75">
      <c r="A32" s="22"/>
    </row>
    <row r="33" ht="12.75">
      <c r="A33" s="22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2015-01-26T01:14:25Z</cp:lastPrinted>
  <dcterms:created xsi:type="dcterms:W3CDTF">2008-05-09T05:54:37Z</dcterms:created>
  <dcterms:modified xsi:type="dcterms:W3CDTF">2022-09-01T08:51:08Z</dcterms:modified>
  <cp:category/>
  <cp:version/>
  <cp:contentType/>
  <cp:contentStatus/>
</cp:coreProperties>
</file>