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60" activeTab="0"/>
  </bookViews>
  <sheets>
    <sheet name="財政" sheetId="1" r:id="rId1"/>
    <sheet name="財政（２）" sheetId="2" r:id="rId2"/>
    <sheet name="財政（３）" sheetId="3" r:id="rId3"/>
    <sheet name="財政（４）" sheetId="4" r:id="rId4"/>
    <sheet name="財政（５）" sheetId="5" r:id="rId5"/>
    <sheet name="財政（６）" sheetId="6" r:id="rId6"/>
  </sheets>
  <definedNames/>
  <calcPr fullCalcOnLoad="1"/>
</workbook>
</file>

<file path=xl/sharedStrings.xml><?xml version="1.0" encoding="utf-8"?>
<sst xmlns="http://schemas.openxmlformats.org/spreadsheetml/2006/main" count="492" uniqueCount="100">
  <si>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</si>
  <si>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</si>
  <si>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</si>
  <si>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</si>
  <si>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</si>
  <si>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</si>
  <si>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</si>
  <si>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</si>
  <si>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</si>
  <si>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</si>
  <si>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</si>
  <si>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</si>
  <si>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</si>
  <si>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</si>
  <si>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</si>
  <si>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</si>
  <si>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</si>
  <si>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</si>
  <si>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</si>
  <si>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</si>
  <si>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</si>
  <si>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</si>
  <si>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中央区</t>
  </si>
  <si>
    <t>清瀬市</t>
  </si>
  <si>
    <t>単位：千円</t>
  </si>
  <si>
    <t>主要税目の状況</t>
  </si>
  <si>
    <t>人口1人当り住民税収</t>
  </si>
  <si>
    <t>単位：千円・％</t>
  </si>
  <si>
    <t>人口(b)</t>
  </si>
  <si>
    <t>a/b</t>
  </si>
  <si>
    <t>個人住民税(a)</t>
  </si>
  <si>
    <t>人口1人当り住民税収</t>
  </si>
  <si>
    <t>財政</t>
  </si>
  <si>
    <t>財政（２）</t>
  </si>
  <si>
    <t>財政（３）</t>
  </si>
  <si>
    <t xml:space="preserve">６．財政 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</si>
  <si>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</si>
  <si>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</si>
  <si>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</si>
  <si>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</si>
  <si>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</si>
  <si>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</si>
  <si>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</si>
  <si>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</si>
  <si>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</si>
  <si>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</si>
  <si>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</si>
  <si>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</si>
  <si>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</si>
  <si>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</si>
  <si>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</si>
  <si>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</si>
  <si>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</si>
  <si>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</si>
  <si>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</si>
  <si>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</si>
  <si>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</si>
  <si>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</si>
  <si>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</si>
  <si>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</si>
  <si>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</si>
  <si>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2010年度決算歳入額</t>
  </si>
  <si>
    <t>2010年度決算歳出額</t>
  </si>
  <si>
    <t>出所：2010年度決算カード</t>
  </si>
  <si>
    <t>市町村民税</t>
  </si>
  <si>
    <t>固定資産税</t>
  </si>
  <si>
    <t>個人均等割(a)</t>
  </si>
  <si>
    <t>所得割(b)</t>
  </si>
  <si>
    <t>a+b</t>
  </si>
  <si>
    <t>法人均等割(c)</t>
  </si>
  <si>
    <t>法人税割(d)</t>
  </si>
  <si>
    <t>c+d</t>
  </si>
  <si>
    <t>千代田区</t>
  </si>
  <si>
    <t>中央区</t>
  </si>
  <si>
    <t>歳入に占める地方税比率（％）</t>
  </si>
  <si>
    <t>財政（４）</t>
  </si>
  <si>
    <t>経常収支比率</t>
  </si>
  <si>
    <t>区部平均</t>
  </si>
  <si>
    <t>単位：％</t>
  </si>
  <si>
    <t>出所：</t>
  </si>
  <si>
    <t>市部平均</t>
  </si>
  <si>
    <t>2003年度および2002年度は各年度決算カード</t>
  </si>
  <si>
    <t>財政（５）</t>
  </si>
  <si>
    <t>財政力指数</t>
  </si>
  <si>
    <t>将来負担比率％</t>
  </si>
  <si>
    <t>-</t>
  </si>
  <si>
    <t>将来負担比率のみ同所『平成22年度決算に基づく都内区市町村等の健全化判断比率等の概要』</t>
  </si>
  <si>
    <t>財政（６）</t>
  </si>
  <si>
    <t>国民健保特会の状況</t>
  </si>
  <si>
    <t>介護保険特会の状況</t>
  </si>
  <si>
    <t>歳入(a)</t>
  </si>
  <si>
    <t>他会計からの繰入金(b)</t>
  </si>
  <si>
    <t>b/a</t>
  </si>
  <si>
    <t>歳入(c)</t>
  </si>
  <si>
    <t>他会計からの繰入金(d)</t>
  </si>
  <si>
    <t>d/c</t>
  </si>
  <si>
    <t>2010年度決算</t>
  </si>
  <si>
    <t>出所：東京都総務局行政部ホームページ、区市町村行財政資料集</t>
  </si>
  <si>
    <t>東京都総務局行政部ホームページ、区市町村行財政資料集</t>
  </si>
  <si>
    <t>2010年度
標準財政規模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</si>
</sst>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  <numFmt numFmtId="214" formatCode="0.00_);[Red]\(0.00\)"/>
    <numFmt numFmtId="215" formatCode="0.0_);[Red]\(0.0\)"/>
    <numFmt numFmtId="216" formatCode="#,##0;&quot;△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5" fillId="32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33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180" fontId="3" fillId="0" borderId="0" xfId="63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81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186" fontId="4" fillId="0" borderId="10" xfId="0" applyNumberFormat="1" applyFont="1" applyBorder="1" applyAlignment="1">
      <alignment vertical="center" wrapText="1"/>
    </xf>
    <xf numFmtId="185" fontId="4" fillId="0" borderId="10" xfId="0" applyNumberFormat="1" applyFont="1" applyBorder="1" applyAlignment="1">
      <alignment vertical="center" wrapText="1"/>
    </xf>
    <xf numFmtId="192" fontId="4" fillId="0" borderId="10" xfId="0" applyNumberFormat="1" applyFont="1" applyBorder="1" applyAlignment="1">
      <alignment vertical="center" wrapText="1"/>
    </xf>
    <xf numFmtId="183" fontId="3" fillId="0" borderId="10" xfId="62" applyNumberFormat="1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15" fontId="3" fillId="0" borderId="10" xfId="63" applyNumberFormat="1" applyFont="1" applyBorder="1" applyAlignment="1">
      <alignment horizontal="distributed" wrapText="1"/>
      <protection/>
    </xf>
    <xf numFmtId="186" fontId="3" fillId="0" borderId="10" xfId="63" applyNumberFormat="1" applyFont="1" applyBorder="1" applyAlignment="1">
      <alignment wrapText="1"/>
      <protection/>
    </xf>
    <xf numFmtId="215" fontId="3" fillId="0" borderId="10" xfId="63" applyNumberFormat="1" applyFont="1" applyBorder="1" applyAlignment="1">
      <alignment wrapText="1"/>
      <protection/>
    </xf>
    <xf numFmtId="212" fontId="3" fillId="0" borderId="10" xfId="49" applyNumberFormat="1" applyFont="1" applyBorder="1" applyAlignment="1">
      <alignment wrapText="1"/>
    </xf>
    <xf numFmtId="188" fontId="4" fillId="34" borderId="10" xfId="0" applyNumberFormat="1" applyFont="1" applyFill="1" applyBorder="1" applyAlignment="1">
      <alignment horizontal="right" vertical="center" wrapText="1"/>
    </xf>
    <xf numFmtId="19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distributed" vertical="center" wrapText="1"/>
    </xf>
    <xf numFmtId="215" fontId="4" fillId="0" borderId="10" xfId="0" applyNumberFormat="1" applyFont="1" applyBorder="1" applyAlignment="1">
      <alignment horizontal="distributed" vertical="center" wrapText="1"/>
    </xf>
    <xf numFmtId="215" fontId="4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14" fontId="6" fillId="0" borderId="0" xfId="0" applyNumberFormat="1" applyFont="1" applyFill="1" applyAlignment="1">
      <alignment vertical="center"/>
    </xf>
    <xf numFmtId="214" fontId="0" fillId="0" borderId="0" xfId="0" applyNumberForma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87" fontId="4" fillId="34" borderId="10" xfId="0" applyNumberFormat="1" applyFont="1" applyFill="1" applyBorder="1" applyAlignment="1">
      <alignment horizontal="right" vertical="center" wrapText="1"/>
    </xf>
    <xf numFmtId="190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vertical="center" wrapText="1"/>
    </xf>
    <xf numFmtId="214" fontId="3" fillId="0" borderId="0" xfId="63" applyNumberFormat="1" applyFont="1" applyFill="1" applyBorder="1" applyAlignment="1">
      <alignment horizontal="left" wrapText="1"/>
      <protection/>
    </xf>
    <xf numFmtId="214" fontId="4" fillId="0" borderId="0" xfId="0" applyNumberFormat="1" applyFont="1" applyAlignment="1">
      <alignment vertical="center"/>
    </xf>
    <xf numFmtId="180" fontId="3" fillId="0" borderId="0" xfId="63" applyNumberFormat="1" applyFont="1" applyFill="1" applyBorder="1" applyAlignment="1">
      <alignment horizontal="left"/>
      <protection/>
    </xf>
    <xf numFmtId="214" fontId="3" fillId="0" borderId="0" xfId="63" applyNumberFormat="1" applyFont="1" applyFill="1" applyBorder="1" applyAlignment="1">
      <alignment horizontal="left"/>
      <protection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83" fontId="4" fillId="0" borderId="10" xfId="49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38" fontId="4" fillId="0" borderId="12" xfId="49" applyFont="1" applyBorder="1" applyAlignment="1">
      <alignment horizontal="right" vertical="center" wrapText="1"/>
    </xf>
    <xf numFmtId="183" fontId="3" fillId="0" borderId="0" xfId="63" applyNumberFormat="1" applyFont="1" applyFill="1" applyBorder="1" applyAlignment="1">
      <alignment horizontal="left"/>
      <protection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216" fontId="47" fillId="0" borderId="10" xfId="0" applyNumberFormat="1" applyFont="1" applyFill="1" applyBorder="1" applyAlignment="1" applyProtection="1">
      <alignment vertical="center"/>
      <protection locked="0"/>
    </xf>
    <xf numFmtId="3" fontId="47" fillId="0" borderId="0" xfId="0" applyNumberFormat="1" applyFont="1" applyAlignment="1">
      <alignment vertical="center" wrapText="1"/>
    </xf>
    <xf numFmtId="216" fontId="47" fillId="0" borderId="10" xfId="0" applyNumberFormat="1" applyFont="1" applyFill="1" applyBorder="1" applyAlignment="1">
      <alignment vertical="center"/>
    </xf>
    <xf numFmtId="180" fontId="48" fillId="0" borderId="0" xfId="63" applyNumberFormat="1" applyFont="1" applyFill="1" applyBorder="1" applyAlignment="1">
      <alignment horizontal="left" wrapText="1"/>
      <protection/>
    </xf>
    <xf numFmtId="0" fontId="47" fillId="0" borderId="0" xfId="0" applyFont="1" applyAlignment="1">
      <alignment vertical="center"/>
    </xf>
    <xf numFmtId="215" fontId="3" fillId="0" borderId="10" xfId="63" applyNumberFormat="1" applyFont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 vertical="center" wrapText="1"/>
    </xf>
    <xf numFmtId="215" fontId="3" fillId="0" borderId="10" xfId="63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wrapText="1" shrinkToFit="1"/>
    </xf>
    <xf numFmtId="186" fontId="4" fillId="0" borderId="10" xfId="0" applyNumberFormat="1" applyFont="1" applyFill="1" applyBorder="1" applyAlignment="1">
      <alignment horizontal="right" wrapText="1" shrinkToFit="1"/>
    </xf>
    <xf numFmtId="212" fontId="4" fillId="0" borderId="10" xfId="49" applyNumberFormat="1" applyFont="1" applyFill="1" applyBorder="1" applyAlignment="1">
      <alignment horizontal="right" wrapText="1" shrinkToFit="1"/>
    </xf>
    <xf numFmtId="188" fontId="4" fillId="0" borderId="10" xfId="0" applyNumberFormat="1" applyFont="1" applyBorder="1" applyAlignment="1">
      <alignment horizontal="right" vertical="center" wrapText="1"/>
    </xf>
    <xf numFmtId="214" fontId="3" fillId="0" borderId="10" xfId="63" applyNumberFormat="1" applyFont="1" applyBorder="1" applyAlignment="1">
      <alignment horizontal="right" wrapText="1"/>
      <protection/>
    </xf>
    <xf numFmtId="189" fontId="3" fillId="0" borderId="10" xfId="63" applyNumberFormat="1" applyFont="1" applyBorder="1" applyAlignment="1">
      <alignment horizontal="right" wrapText="1"/>
      <protection/>
    </xf>
    <xf numFmtId="40" fontId="3" fillId="0" borderId="10" xfId="49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vertical="center" wrapText="1"/>
    </xf>
    <xf numFmtId="189" fontId="4" fillId="0" borderId="13" xfId="0" applyNumberFormat="1" applyFont="1" applyBorder="1" applyAlignment="1">
      <alignment horizontal="right" vertical="center" wrapText="1"/>
    </xf>
    <xf numFmtId="214" fontId="3" fillId="0" borderId="10" xfId="63" applyNumberFormat="1" applyFont="1" applyFill="1" applyBorder="1" applyAlignment="1">
      <alignment horizontal="right" wrapText="1"/>
      <protection/>
    </xf>
    <xf numFmtId="189" fontId="3" fillId="0" borderId="10" xfId="63" applyNumberFormat="1" applyFont="1" applyFill="1" applyBorder="1" applyAlignment="1">
      <alignment horizontal="right" wrapText="1"/>
      <protection/>
    </xf>
    <xf numFmtId="40" fontId="3" fillId="0" borderId="10" xfId="49" applyNumberFormat="1" applyFont="1" applyFill="1" applyBorder="1" applyAlignment="1">
      <alignment horizontal="right" wrapText="1"/>
    </xf>
    <xf numFmtId="189" fontId="4" fillId="0" borderId="14" xfId="0" applyNumberFormat="1" applyFont="1" applyBorder="1" applyAlignment="1">
      <alignment horizontal="right" vertical="center" wrapText="1"/>
    </xf>
    <xf numFmtId="214" fontId="4" fillId="0" borderId="10" xfId="0" applyNumberFormat="1" applyFont="1" applyFill="1" applyBorder="1" applyAlignment="1">
      <alignment horizontal="right" vertical="center"/>
    </xf>
    <xf numFmtId="189" fontId="4" fillId="0" borderId="13" xfId="0" applyNumberFormat="1" applyFont="1" applyBorder="1" applyAlignment="1">
      <alignment horizontal="right" shrinkToFit="1"/>
    </xf>
    <xf numFmtId="189" fontId="4" fillId="0" borderId="10" xfId="0" applyNumberFormat="1" applyFont="1" applyBorder="1" applyAlignment="1">
      <alignment horizontal="right" shrinkToFit="1"/>
    </xf>
    <xf numFmtId="214" fontId="4" fillId="0" borderId="10" xfId="0" applyNumberFormat="1" applyFont="1" applyFill="1" applyBorder="1" applyAlignment="1" applyProtection="1">
      <alignment horizontal="right" vertical="center"/>
      <protection locked="0"/>
    </xf>
    <xf numFmtId="189" fontId="4" fillId="0" borderId="13" xfId="0" applyNumberFormat="1" applyFont="1" applyBorder="1" applyAlignment="1">
      <alignment horizontal="right"/>
    </xf>
    <xf numFmtId="189" fontId="4" fillId="0" borderId="10" xfId="0" applyNumberFormat="1" applyFont="1" applyBorder="1" applyAlignment="1">
      <alignment horizontal="right"/>
    </xf>
    <xf numFmtId="214" fontId="4" fillId="0" borderId="10" xfId="0" applyNumberFormat="1" applyFont="1" applyFill="1" applyBorder="1" applyAlignment="1">
      <alignment horizontal="right" shrinkToFit="1"/>
    </xf>
    <xf numFmtId="189" fontId="4" fillId="0" borderId="13" xfId="0" applyNumberFormat="1" applyFont="1" applyFill="1" applyBorder="1" applyAlignment="1">
      <alignment horizontal="right" shrinkToFit="1"/>
    </xf>
    <xf numFmtId="189" fontId="4" fillId="0" borderId="10" xfId="0" applyNumberFormat="1" applyFont="1" applyFill="1" applyBorder="1" applyAlignment="1">
      <alignment horizontal="right" shrinkToFit="1"/>
    </xf>
    <xf numFmtId="187" fontId="4" fillId="0" borderId="10" xfId="0" applyNumberFormat="1" applyFont="1" applyBorder="1" applyAlignment="1">
      <alignment horizontal="right" vertical="center" wrapText="1"/>
    </xf>
    <xf numFmtId="180" fontId="3" fillId="0" borderId="10" xfId="63" applyNumberFormat="1" applyFont="1" applyBorder="1" applyAlignment="1">
      <alignment horizontal="distributed" vertical="center" wrapText="1"/>
      <protection/>
    </xf>
    <xf numFmtId="180" fontId="3" fillId="0" borderId="10" xfId="63" applyNumberFormat="1" applyFont="1" applyFill="1" applyBorder="1" applyAlignment="1">
      <alignment horizontal="distributed" vertical="center" wrapText="1"/>
      <protection/>
    </xf>
    <xf numFmtId="183" fontId="3" fillId="0" borderId="10" xfId="63" applyNumberFormat="1" applyFont="1" applyBorder="1" applyAlignment="1">
      <alignment horizontal="distributed" vertical="center" wrapText="1"/>
      <protection/>
    </xf>
    <xf numFmtId="0" fontId="4" fillId="0" borderId="10" xfId="0" applyFont="1" applyFill="1" applyBorder="1" applyAlignment="1">
      <alignment horizontal="distributed" vertical="center" wrapText="1" shrinkToFit="1"/>
    </xf>
    <xf numFmtId="180" fontId="48" fillId="0" borderId="10" xfId="63" applyNumberFormat="1" applyFont="1" applyBorder="1" applyAlignment="1">
      <alignment horizontal="distributed" vertical="center" wrapText="1"/>
      <protection/>
    </xf>
    <xf numFmtId="180" fontId="48" fillId="0" borderId="10" xfId="63" applyNumberFormat="1" applyFont="1" applyFill="1" applyBorder="1" applyAlignment="1">
      <alignment horizontal="distributed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183" fontId="2" fillId="0" borderId="13" xfId="0" applyNumberFormat="1" applyFont="1" applyBorder="1" applyAlignment="1">
      <alignment horizontal="center" vertical="center" wrapText="1"/>
    </xf>
    <xf numFmtId="183" fontId="4" fillId="0" borderId="14" xfId="0" applyNumberFormat="1" applyFont="1" applyBorder="1" applyAlignment="1">
      <alignment horizontal="center" vertical="center" wrapText="1"/>
    </xf>
    <xf numFmtId="183" fontId="4" fillId="0" borderId="15" xfId="0" applyNumberFormat="1" applyFont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-01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61" customWidth="1"/>
    <col min="2" max="2" width="12.50390625" style="61" customWidth="1"/>
    <col min="3" max="3" width="12.25390625" style="61" customWidth="1"/>
    <col min="4" max="4" width="11.75390625" style="61" customWidth="1"/>
    <col min="5" max="5" width="4.75390625" style="61" customWidth="1"/>
    <col min="6" max="6" width="10.25390625" style="61" customWidth="1"/>
    <col min="7" max="7" width="12.00390625" style="61" customWidth="1"/>
    <col min="8" max="9" width="12.375" style="61" customWidth="1"/>
    <col min="10" max="16384" width="9.00390625" style="61" customWidth="1"/>
  </cols>
  <sheetData>
    <row r="1" ht="13.5">
      <c r="A1" s="60" t="s">
        <v>35</v>
      </c>
    </row>
    <row r="2" s="63" customFormat="1" ht="13.5">
      <c r="A2" s="62" t="s">
        <v>32</v>
      </c>
    </row>
    <row r="4" spans="1:9" ht="29.25" customHeight="1">
      <c r="A4" s="64"/>
      <c r="B4" s="64" t="s">
        <v>61</v>
      </c>
      <c r="C4" s="64" t="s">
        <v>62</v>
      </c>
      <c r="D4" s="64" t="s">
        <v>99</v>
      </c>
      <c r="E4" s="65"/>
      <c r="F4" s="64"/>
      <c r="G4" s="64" t="s">
        <v>61</v>
      </c>
      <c r="H4" s="64" t="s">
        <v>62</v>
      </c>
      <c r="I4" s="64" t="s">
        <v>99</v>
      </c>
    </row>
    <row r="5" spans="1:10" ht="12.75">
      <c r="A5" s="103" t="s">
        <v>21</v>
      </c>
      <c r="B5" s="66">
        <v>46894192</v>
      </c>
      <c r="C5" s="66">
        <v>44737629</v>
      </c>
      <c r="D5" s="66">
        <v>29390247</v>
      </c>
      <c r="E5" s="67"/>
      <c r="F5" s="103" t="s">
        <v>36</v>
      </c>
      <c r="G5" s="68">
        <v>195508937</v>
      </c>
      <c r="H5" s="68">
        <v>193664900</v>
      </c>
      <c r="I5" s="68">
        <v>101398065</v>
      </c>
      <c r="J5" s="65"/>
    </row>
    <row r="6" spans="1:10" ht="12.75">
      <c r="A6" s="103" t="s">
        <v>22</v>
      </c>
      <c r="B6" s="66">
        <v>70007883</v>
      </c>
      <c r="C6" s="66">
        <v>67301849</v>
      </c>
      <c r="D6" s="66">
        <v>42133104</v>
      </c>
      <c r="E6" s="65"/>
      <c r="F6" s="103" t="s">
        <v>37</v>
      </c>
      <c r="G6" s="66">
        <v>69129360</v>
      </c>
      <c r="H6" s="66">
        <v>66402626</v>
      </c>
      <c r="I6" s="66">
        <v>37332528</v>
      </c>
      <c r="J6" s="65"/>
    </row>
    <row r="7" spans="1:10" ht="12.75">
      <c r="A7" s="103" t="s">
        <v>0</v>
      </c>
      <c r="B7" s="66">
        <v>105123747</v>
      </c>
      <c r="C7" s="66">
        <v>99089266</v>
      </c>
      <c r="D7" s="66">
        <v>78845023</v>
      </c>
      <c r="E7" s="65"/>
      <c r="F7" s="103" t="s">
        <v>38</v>
      </c>
      <c r="G7" s="66">
        <v>61778570</v>
      </c>
      <c r="H7" s="66">
        <v>59094498</v>
      </c>
      <c r="I7" s="66">
        <v>36320823</v>
      </c>
      <c r="J7" s="65"/>
    </row>
    <row r="8" spans="1:10" ht="12.75">
      <c r="A8" s="103" t="s">
        <v>1</v>
      </c>
      <c r="B8" s="66">
        <v>133914106</v>
      </c>
      <c r="C8" s="66">
        <v>129724703</v>
      </c>
      <c r="D8" s="66">
        <v>80090331</v>
      </c>
      <c r="E8" s="65"/>
      <c r="F8" s="103" t="s">
        <v>39</v>
      </c>
      <c r="G8" s="66">
        <v>64071102</v>
      </c>
      <c r="H8" s="66">
        <v>62513017</v>
      </c>
      <c r="I8" s="66">
        <v>35402795</v>
      </c>
      <c r="J8" s="65"/>
    </row>
    <row r="9" spans="1:10" ht="12.75">
      <c r="A9" s="103" t="s">
        <v>2</v>
      </c>
      <c r="B9" s="66">
        <v>73476447</v>
      </c>
      <c r="C9" s="66">
        <v>70202176</v>
      </c>
      <c r="D9" s="66">
        <v>54190527</v>
      </c>
      <c r="E9" s="65"/>
      <c r="F9" s="103" t="s">
        <v>40</v>
      </c>
      <c r="G9" s="66">
        <v>56992633</v>
      </c>
      <c r="H9" s="66">
        <v>56070294</v>
      </c>
      <c r="I9" s="66">
        <v>26350799</v>
      </c>
      <c r="J9" s="65"/>
    </row>
    <row r="10" spans="1:10" ht="12.75">
      <c r="A10" s="103" t="s">
        <v>3</v>
      </c>
      <c r="B10" s="66">
        <v>90259596</v>
      </c>
      <c r="C10" s="66">
        <v>87171023</v>
      </c>
      <c r="D10" s="66">
        <v>50789874</v>
      </c>
      <c r="E10" s="65"/>
      <c r="F10" s="103" t="s">
        <v>41</v>
      </c>
      <c r="G10" s="66">
        <v>93497214</v>
      </c>
      <c r="H10" s="66">
        <v>90564141</v>
      </c>
      <c r="I10" s="66">
        <v>50020647</v>
      </c>
      <c r="J10" s="65"/>
    </row>
    <row r="11" spans="1:10" ht="12.75">
      <c r="A11" s="103" t="s">
        <v>4</v>
      </c>
      <c r="B11" s="66">
        <v>106201774</v>
      </c>
      <c r="C11" s="66">
        <v>103666919</v>
      </c>
      <c r="D11" s="66">
        <v>62460812</v>
      </c>
      <c r="E11" s="65"/>
      <c r="F11" s="103" t="s">
        <v>42</v>
      </c>
      <c r="G11" s="66">
        <v>41133904</v>
      </c>
      <c r="H11" s="66">
        <v>40559384</v>
      </c>
      <c r="I11" s="66">
        <v>20491623</v>
      </c>
      <c r="J11" s="65"/>
    </row>
    <row r="12" spans="1:10" ht="12.75">
      <c r="A12" s="103" t="s">
        <v>5</v>
      </c>
      <c r="B12" s="66">
        <v>157195926</v>
      </c>
      <c r="C12" s="66">
        <v>152969929</v>
      </c>
      <c r="D12" s="66">
        <v>104917310</v>
      </c>
      <c r="E12" s="65"/>
      <c r="F12" s="103" t="s">
        <v>43</v>
      </c>
      <c r="G12" s="66">
        <v>79759604</v>
      </c>
      <c r="H12" s="66">
        <v>76700327</v>
      </c>
      <c r="I12" s="66">
        <v>44502085</v>
      </c>
      <c r="J12" s="65"/>
    </row>
    <row r="13" spans="1:10" ht="12.75">
      <c r="A13" s="103" t="s">
        <v>6</v>
      </c>
      <c r="B13" s="66">
        <v>136168998</v>
      </c>
      <c r="C13" s="66">
        <v>132094555</v>
      </c>
      <c r="D13" s="66">
        <v>90819946</v>
      </c>
      <c r="E13" s="65"/>
      <c r="F13" s="103" t="s">
        <v>44</v>
      </c>
      <c r="G13" s="66">
        <v>136196806</v>
      </c>
      <c r="H13" s="66">
        <v>132713456</v>
      </c>
      <c r="I13" s="66">
        <v>70966269</v>
      </c>
      <c r="J13" s="65"/>
    </row>
    <row r="14" spans="1:10" ht="12.75">
      <c r="A14" s="103" t="s">
        <v>7</v>
      </c>
      <c r="B14" s="66">
        <v>86783528</v>
      </c>
      <c r="C14" s="66">
        <v>84154293</v>
      </c>
      <c r="D14" s="66">
        <v>65331919</v>
      </c>
      <c r="E14" s="65"/>
      <c r="F14" s="103" t="s">
        <v>45</v>
      </c>
      <c r="G14" s="66">
        <v>39199256</v>
      </c>
      <c r="H14" s="66">
        <v>38022545</v>
      </c>
      <c r="I14" s="66">
        <v>20550976</v>
      </c>
      <c r="J14" s="65"/>
    </row>
    <row r="15" spans="1:10" ht="12.75">
      <c r="A15" s="103" t="s">
        <v>8</v>
      </c>
      <c r="B15" s="66">
        <v>220781603</v>
      </c>
      <c r="C15" s="66">
        <v>217897038</v>
      </c>
      <c r="D15" s="66">
        <v>154857001</v>
      </c>
      <c r="E15" s="65"/>
      <c r="F15" s="103" t="s">
        <v>46</v>
      </c>
      <c r="G15" s="66">
        <v>56233280</v>
      </c>
      <c r="H15" s="66">
        <v>55550163</v>
      </c>
      <c r="I15" s="66">
        <v>32186153</v>
      </c>
      <c r="J15" s="65"/>
    </row>
    <row r="16" spans="1:10" ht="12.75">
      <c r="A16" s="103" t="s">
        <v>9</v>
      </c>
      <c r="B16" s="66">
        <v>242132761</v>
      </c>
      <c r="C16" s="66">
        <v>239156340</v>
      </c>
      <c r="D16" s="66">
        <v>177464654</v>
      </c>
      <c r="E16" s="65"/>
      <c r="F16" s="103" t="s">
        <v>47</v>
      </c>
      <c r="G16" s="66">
        <v>60642811</v>
      </c>
      <c r="H16" s="66">
        <v>58558766</v>
      </c>
      <c r="I16" s="66">
        <v>31719319</v>
      </c>
      <c r="J16" s="65"/>
    </row>
    <row r="17" spans="1:10" ht="12.75">
      <c r="A17" s="103" t="s">
        <v>10</v>
      </c>
      <c r="B17" s="66">
        <v>83908379</v>
      </c>
      <c r="C17" s="66">
        <v>79168782</v>
      </c>
      <c r="D17" s="66">
        <v>56778681</v>
      </c>
      <c r="E17" s="65"/>
      <c r="F17" s="103" t="s">
        <v>48</v>
      </c>
      <c r="G17" s="66">
        <v>48102073</v>
      </c>
      <c r="H17" s="66">
        <v>47260992</v>
      </c>
      <c r="I17" s="66">
        <v>26487974</v>
      </c>
      <c r="J17" s="65"/>
    </row>
    <row r="18" spans="1:10" ht="12.75">
      <c r="A18" s="103" t="s">
        <v>11</v>
      </c>
      <c r="B18" s="66">
        <v>105166188</v>
      </c>
      <c r="C18" s="66">
        <v>103454033</v>
      </c>
      <c r="D18" s="66">
        <v>72795947</v>
      </c>
      <c r="E18" s="65"/>
      <c r="F18" s="103" t="s">
        <v>49</v>
      </c>
      <c r="G18" s="66">
        <v>42019326</v>
      </c>
      <c r="H18" s="66">
        <v>41150863</v>
      </c>
      <c r="I18" s="66">
        <v>22653252</v>
      </c>
      <c r="J18" s="65"/>
    </row>
    <row r="19" spans="1:10" ht="12.75">
      <c r="A19" s="103" t="s">
        <v>12</v>
      </c>
      <c r="B19" s="66">
        <v>161189991</v>
      </c>
      <c r="C19" s="66">
        <v>153260633</v>
      </c>
      <c r="D19" s="66">
        <v>113840893</v>
      </c>
      <c r="E19" s="65"/>
      <c r="F19" s="103" t="s">
        <v>50</v>
      </c>
      <c r="G19" s="66">
        <v>25817016</v>
      </c>
      <c r="H19" s="66">
        <v>25425881</v>
      </c>
      <c r="I19" s="66">
        <v>14889218</v>
      </c>
      <c r="J19" s="65"/>
    </row>
    <row r="20" spans="1:10" ht="12.75">
      <c r="A20" s="103" t="s">
        <v>13</v>
      </c>
      <c r="B20" s="66">
        <v>99319796</v>
      </c>
      <c r="C20" s="66">
        <v>96738503</v>
      </c>
      <c r="D20" s="66">
        <v>64813546</v>
      </c>
      <c r="E20" s="65"/>
      <c r="F20" s="104" t="s">
        <v>51</v>
      </c>
      <c r="G20" s="66">
        <v>21940240</v>
      </c>
      <c r="H20" s="66">
        <v>21554307</v>
      </c>
      <c r="I20" s="66">
        <v>11889290</v>
      </c>
      <c r="J20" s="65"/>
    </row>
    <row r="21" spans="1:10" ht="12.75">
      <c r="A21" s="103" t="s">
        <v>14</v>
      </c>
      <c r="B21" s="66">
        <v>127416174</v>
      </c>
      <c r="C21" s="66">
        <v>123408730</v>
      </c>
      <c r="D21" s="66">
        <v>82565038</v>
      </c>
      <c r="E21" s="65"/>
      <c r="F21" s="104" t="s">
        <v>52</v>
      </c>
      <c r="G21" s="66">
        <v>25250206</v>
      </c>
      <c r="H21" s="66">
        <v>24253662</v>
      </c>
      <c r="I21" s="66">
        <v>14451304</v>
      </c>
      <c r="J21" s="65"/>
    </row>
    <row r="22" spans="1:10" ht="12.75">
      <c r="A22" s="103" t="s">
        <v>15</v>
      </c>
      <c r="B22" s="66">
        <v>82540922</v>
      </c>
      <c r="C22" s="66">
        <v>80073153</v>
      </c>
      <c r="D22" s="66">
        <v>56441408</v>
      </c>
      <c r="E22" s="65"/>
      <c r="F22" s="104" t="s">
        <v>53</v>
      </c>
      <c r="G22" s="66">
        <v>27902875</v>
      </c>
      <c r="H22" s="66">
        <v>27032768</v>
      </c>
      <c r="I22" s="66">
        <v>15138165</v>
      </c>
      <c r="J22" s="65"/>
    </row>
    <row r="23" spans="1:10" ht="12.75">
      <c r="A23" s="103" t="s">
        <v>16</v>
      </c>
      <c r="B23" s="66">
        <v>177870247</v>
      </c>
      <c r="C23" s="66">
        <v>174943977</v>
      </c>
      <c r="D23" s="66">
        <v>118303477</v>
      </c>
      <c r="E23" s="65"/>
      <c r="F23" s="103" t="s">
        <v>23</v>
      </c>
      <c r="G23" s="66">
        <v>27655410</v>
      </c>
      <c r="H23" s="66">
        <v>26994279</v>
      </c>
      <c r="I23" s="66">
        <v>14386084</v>
      </c>
      <c r="J23" s="65"/>
    </row>
    <row r="24" spans="1:10" ht="12.75">
      <c r="A24" s="103" t="s">
        <v>17</v>
      </c>
      <c r="B24" s="66">
        <v>223786305</v>
      </c>
      <c r="C24" s="66">
        <v>219473188</v>
      </c>
      <c r="D24" s="66">
        <v>158768194</v>
      </c>
      <c r="E24" s="65"/>
      <c r="F24" s="103" t="s">
        <v>54</v>
      </c>
      <c r="G24" s="66">
        <v>37983273</v>
      </c>
      <c r="H24" s="66">
        <v>36870720</v>
      </c>
      <c r="I24" s="66">
        <v>21022648</v>
      </c>
      <c r="J24" s="65"/>
    </row>
    <row r="25" spans="1:9" ht="12.75">
      <c r="A25" s="103" t="s">
        <v>18</v>
      </c>
      <c r="B25" s="66">
        <v>245450046</v>
      </c>
      <c r="C25" s="66">
        <v>237187731</v>
      </c>
      <c r="D25" s="66">
        <v>158422696</v>
      </c>
      <c r="F25" s="103" t="s">
        <v>55</v>
      </c>
      <c r="G25" s="66">
        <v>26306379</v>
      </c>
      <c r="H25" s="66">
        <v>25496644</v>
      </c>
      <c r="I25" s="66">
        <v>13108587</v>
      </c>
    </row>
    <row r="26" spans="1:9" ht="12.75">
      <c r="A26" s="103" t="s">
        <v>19</v>
      </c>
      <c r="B26" s="66">
        <v>160751763</v>
      </c>
      <c r="C26" s="66">
        <v>154124329</v>
      </c>
      <c r="D26" s="66">
        <v>109562249</v>
      </c>
      <c r="F26" s="103" t="s">
        <v>56</v>
      </c>
      <c r="G26" s="66">
        <v>51028398</v>
      </c>
      <c r="H26" s="66">
        <v>49509361</v>
      </c>
      <c r="I26" s="66">
        <v>29417825</v>
      </c>
    </row>
    <row r="27" spans="1:9" ht="12.75">
      <c r="A27" s="103" t="s">
        <v>20</v>
      </c>
      <c r="B27" s="66">
        <v>235853325</v>
      </c>
      <c r="C27" s="66">
        <v>224029741</v>
      </c>
      <c r="D27" s="66">
        <v>152751881</v>
      </c>
      <c r="F27" s="103" t="s">
        <v>57</v>
      </c>
      <c r="G27" s="66">
        <v>31135509</v>
      </c>
      <c r="H27" s="66">
        <v>30080806</v>
      </c>
      <c r="I27" s="66">
        <v>16269759</v>
      </c>
    </row>
    <row r="28" spans="6:9" ht="12.75">
      <c r="F28" s="103" t="s">
        <v>58</v>
      </c>
      <c r="G28" s="66">
        <v>20710102</v>
      </c>
      <c r="H28" s="66">
        <v>20215761</v>
      </c>
      <c r="I28" s="66">
        <v>11284809</v>
      </c>
    </row>
    <row r="29" spans="1:9" ht="12.75">
      <c r="A29" s="69" t="s">
        <v>24</v>
      </c>
      <c r="F29" s="103" t="s">
        <v>59</v>
      </c>
      <c r="G29" s="66">
        <v>29458956</v>
      </c>
      <c r="H29" s="66">
        <v>28868687</v>
      </c>
      <c r="I29" s="66">
        <v>16313647</v>
      </c>
    </row>
    <row r="30" spans="1:9" ht="12.75">
      <c r="A30" s="70" t="s">
        <v>63</v>
      </c>
      <c r="F30" s="103" t="s">
        <v>60</v>
      </c>
      <c r="G30" s="66">
        <v>68044495</v>
      </c>
      <c r="H30" s="66">
        <v>66533799</v>
      </c>
      <c r="I30" s="66">
        <v>37377783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2.625" style="0" customWidth="1"/>
    <col min="3" max="3" width="10.125" style="0" bestFit="1" customWidth="1"/>
    <col min="4" max="4" width="10.125" style="0" customWidth="1"/>
    <col min="5" max="5" width="4.75390625" style="0" customWidth="1"/>
    <col min="6" max="6" width="10.125" style="0" customWidth="1"/>
    <col min="7" max="7" width="12.625" style="0" customWidth="1"/>
    <col min="8" max="8" width="9.25390625" style="0" bestFit="1" customWidth="1"/>
    <col min="9" max="9" width="9.25390625" style="0" customWidth="1"/>
    <col min="10" max="10" width="12.625" style="0" customWidth="1"/>
    <col min="11" max="11" width="10.125" style="0" customWidth="1"/>
    <col min="13" max="13" width="10.50390625" style="0" customWidth="1"/>
  </cols>
  <sheetData>
    <row r="1" ht="13.5">
      <c r="A1" s="20" t="s">
        <v>33</v>
      </c>
    </row>
    <row r="3" s="18" customFormat="1" ht="13.5">
      <c r="A3" s="19" t="s">
        <v>25</v>
      </c>
    </row>
    <row r="4" spans="1:13" ht="12.75">
      <c r="A4" s="113"/>
      <c r="B4" s="110" t="s">
        <v>64</v>
      </c>
      <c r="C4" s="111"/>
      <c r="D4" s="112"/>
      <c r="F4" s="108"/>
      <c r="G4" s="105" t="s">
        <v>64</v>
      </c>
      <c r="H4" s="106"/>
      <c r="I4" s="106"/>
      <c r="J4" s="106"/>
      <c r="K4" s="107"/>
      <c r="L4" s="21"/>
      <c r="M4" s="108" t="s">
        <v>65</v>
      </c>
    </row>
    <row r="5" spans="1:13" s="14" customFormat="1" ht="12.75">
      <c r="A5" s="114"/>
      <c r="B5" s="13" t="s">
        <v>66</v>
      </c>
      <c r="C5" s="13" t="s">
        <v>67</v>
      </c>
      <c r="D5" s="13" t="s">
        <v>68</v>
      </c>
      <c r="F5" s="109"/>
      <c r="G5" s="21" t="s">
        <v>66</v>
      </c>
      <c r="H5" s="21" t="s">
        <v>67</v>
      </c>
      <c r="I5" s="21" t="s">
        <v>68</v>
      </c>
      <c r="J5" s="21" t="s">
        <v>69</v>
      </c>
      <c r="K5" s="21" t="s">
        <v>70</v>
      </c>
      <c r="L5" s="21" t="s">
        <v>71</v>
      </c>
      <c r="M5" s="109"/>
    </row>
    <row r="6" spans="1:13" ht="12.75">
      <c r="A6" s="99" t="s">
        <v>72</v>
      </c>
      <c r="B6" s="5">
        <v>109197</v>
      </c>
      <c r="C6" s="5">
        <v>10593019</v>
      </c>
      <c r="D6" s="5">
        <f>SUM(B6:C6)</f>
        <v>10702216</v>
      </c>
      <c r="F6" s="99" t="s">
        <v>36</v>
      </c>
      <c r="G6" s="5">
        <v>777603</v>
      </c>
      <c r="H6" s="5">
        <v>34304284</v>
      </c>
      <c r="I6" s="5">
        <f>SUM(G6:H6)</f>
        <v>35081887</v>
      </c>
      <c r="J6" s="5">
        <v>1391209</v>
      </c>
      <c r="K6" s="5">
        <v>4464691</v>
      </c>
      <c r="L6" s="5">
        <f>SUM(J6:K6)</f>
        <v>5855900</v>
      </c>
      <c r="M6" s="5">
        <v>35564574</v>
      </c>
    </row>
    <row r="7" spans="1:13" ht="12.75">
      <c r="A7" s="99" t="s">
        <v>73</v>
      </c>
      <c r="B7" s="5">
        <v>220246</v>
      </c>
      <c r="C7" s="5">
        <v>17277442</v>
      </c>
      <c r="D7" s="5">
        <f aca="true" t="shared" si="0" ref="D7:D28">SUM(B7:C7)</f>
        <v>17497688</v>
      </c>
      <c r="F7" s="99" t="s">
        <v>37</v>
      </c>
      <c r="G7" s="5">
        <v>262580</v>
      </c>
      <c r="H7" s="5">
        <v>11626442</v>
      </c>
      <c r="I7" s="5">
        <f aca="true" t="shared" si="1" ref="I7:I31">SUM(G7:H7)</f>
        <v>11889022</v>
      </c>
      <c r="J7" s="5">
        <v>919673</v>
      </c>
      <c r="K7" s="5">
        <v>4015153</v>
      </c>
      <c r="L7" s="5">
        <f aca="true" t="shared" si="2" ref="L7:L31">SUM(J7:K7)</f>
        <v>4934826</v>
      </c>
      <c r="M7" s="5">
        <v>15897402</v>
      </c>
    </row>
    <row r="8" spans="1:13" ht="12.75">
      <c r="A8" s="99" t="s">
        <v>0</v>
      </c>
      <c r="B8" s="5">
        <v>371531</v>
      </c>
      <c r="C8" s="5">
        <v>53828963</v>
      </c>
      <c r="D8" s="5">
        <f t="shared" si="0"/>
        <v>54200494</v>
      </c>
      <c r="F8" s="99" t="s">
        <v>38</v>
      </c>
      <c r="G8" s="5">
        <v>222934</v>
      </c>
      <c r="H8" s="5">
        <v>14808708</v>
      </c>
      <c r="I8" s="5">
        <f t="shared" si="1"/>
        <v>15031642</v>
      </c>
      <c r="J8" s="5">
        <v>654953</v>
      </c>
      <c r="K8" s="5">
        <v>1948426</v>
      </c>
      <c r="L8" s="5">
        <f t="shared" si="2"/>
        <v>2603379</v>
      </c>
      <c r="M8" s="5">
        <v>14909164</v>
      </c>
    </row>
    <row r="9" spans="1:13" ht="12.75">
      <c r="A9" s="99" t="s">
        <v>1</v>
      </c>
      <c r="B9" s="5">
        <v>499270</v>
      </c>
      <c r="C9" s="5">
        <v>33427395</v>
      </c>
      <c r="D9" s="5">
        <f t="shared" si="0"/>
        <v>33926665</v>
      </c>
      <c r="F9" s="99" t="s">
        <v>39</v>
      </c>
      <c r="G9" s="23">
        <v>280871</v>
      </c>
      <c r="H9" s="23">
        <v>15746868</v>
      </c>
      <c r="I9" s="23">
        <f t="shared" si="1"/>
        <v>16027739</v>
      </c>
      <c r="J9" s="23">
        <v>438124</v>
      </c>
      <c r="K9" s="23">
        <v>903678</v>
      </c>
      <c r="L9" s="23">
        <f t="shared" si="2"/>
        <v>1341802</v>
      </c>
      <c r="M9" s="23">
        <v>13007795</v>
      </c>
    </row>
    <row r="10" spans="1:13" ht="12.75">
      <c r="A10" s="99" t="s">
        <v>2</v>
      </c>
      <c r="B10" s="5">
        <v>328027</v>
      </c>
      <c r="C10" s="5">
        <v>26100160</v>
      </c>
      <c r="D10" s="5">
        <f t="shared" si="0"/>
        <v>26428187</v>
      </c>
      <c r="F10" s="99" t="s">
        <v>40</v>
      </c>
      <c r="G10" s="23">
        <v>193794</v>
      </c>
      <c r="H10" s="23">
        <v>7479786</v>
      </c>
      <c r="I10" s="23">
        <f t="shared" si="1"/>
        <v>7673580</v>
      </c>
      <c r="J10" s="23">
        <v>316201</v>
      </c>
      <c r="K10" s="23">
        <v>1238282</v>
      </c>
      <c r="L10" s="23">
        <f t="shared" si="2"/>
        <v>1554483</v>
      </c>
      <c r="M10" s="23">
        <v>8973038</v>
      </c>
    </row>
    <row r="11" spans="1:13" ht="12.75">
      <c r="A11" s="99" t="s">
        <v>3</v>
      </c>
      <c r="B11" s="5">
        <v>280207</v>
      </c>
      <c r="C11" s="5">
        <v>14321033</v>
      </c>
      <c r="D11" s="5">
        <f t="shared" si="0"/>
        <v>14601240</v>
      </c>
      <c r="F11" s="99" t="s">
        <v>41</v>
      </c>
      <c r="G11" s="23">
        <v>371781</v>
      </c>
      <c r="H11" s="23">
        <v>18077963</v>
      </c>
      <c r="I11" s="23">
        <f t="shared" si="1"/>
        <v>18449744</v>
      </c>
      <c r="J11" s="23">
        <v>699800</v>
      </c>
      <c r="K11" s="23">
        <v>2331334</v>
      </c>
      <c r="L11" s="23">
        <f t="shared" si="2"/>
        <v>3031134</v>
      </c>
      <c r="M11" s="23">
        <v>21451038</v>
      </c>
    </row>
    <row r="12" spans="1:13" ht="12.75">
      <c r="A12" s="99" t="s">
        <v>4</v>
      </c>
      <c r="B12" s="5">
        <v>390275</v>
      </c>
      <c r="C12" s="5">
        <v>17646340</v>
      </c>
      <c r="D12" s="5">
        <f t="shared" si="0"/>
        <v>18036615</v>
      </c>
      <c r="F12" s="99" t="s">
        <v>42</v>
      </c>
      <c r="G12" s="23">
        <v>163611</v>
      </c>
      <c r="H12" s="23">
        <v>6569133</v>
      </c>
      <c r="I12" s="23">
        <f t="shared" si="1"/>
        <v>6732744</v>
      </c>
      <c r="J12" s="23">
        <v>317268</v>
      </c>
      <c r="K12" s="23">
        <v>671212</v>
      </c>
      <c r="L12" s="23">
        <f t="shared" si="2"/>
        <v>988480</v>
      </c>
      <c r="M12" s="23">
        <v>8584950</v>
      </c>
    </row>
    <row r="13" spans="1:13" ht="12.75">
      <c r="A13" s="99" t="s">
        <v>5</v>
      </c>
      <c r="B13" s="5">
        <v>726361</v>
      </c>
      <c r="C13" s="5">
        <v>37255275</v>
      </c>
      <c r="D13" s="5">
        <f t="shared" si="0"/>
        <v>37981636</v>
      </c>
      <c r="F13" s="99" t="s">
        <v>43</v>
      </c>
      <c r="G13" s="23">
        <v>341919</v>
      </c>
      <c r="H13" s="23">
        <v>17845311</v>
      </c>
      <c r="I13" s="23">
        <f t="shared" si="1"/>
        <v>18187230</v>
      </c>
      <c r="J13" s="23">
        <v>591780</v>
      </c>
      <c r="K13" s="23">
        <v>3599298</v>
      </c>
      <c r="L13" s="23">
        <f t="shared" si="2"/>
        <v>4191078</v>
      </c>
      <c r="M13" s="23">
        <v>15777689</v>
      </c>
    </row>
    <row r="14" spans="1:13" ht="12.75">
      <c r="A14" s="99" t="s">
        <v>6</v>
      </c>
      <c r="B14" s="5">
        <v>612339</v>
      </c>
      <c r="C14" s="5">
        <v>36069499</v>
      </c>
      <c r="D14" s="5">
        <f t="shared" si="0"/>
        <v>36681838</v>
      </c>
      <c r="F14" s="99" t="s">
        <v>44</v>
      </c>
      <c r="G14" s="23">
        <v>593552</v>
      </c>
      <c r="H14" s="23">
        <v>28973836</v>
      </c>
      <c r="I14" s="23">
        <f t="shared" si="1"/>
        <v>29567388</v>
      </c>
      <c r="J14" s="23">
        <v>1031788</v>
      </c>
      <c r="K14" s="23">
        <v>2443745</v>
      </c>
      <c r="L14" s="23">
        <f t="shared" si="2"/>
        <v>3475533</v>
      </c>
      <c r="M14" s="24">
        <v>25508530</v>
      </c>
    </row>
    <row r="15" spans="1:13" ht="12.75">
      <c r="A15" s="99" t="s">
        <v>7</v>
      </c>
      <c r="B15" s="5">
        <v>454035</v>
      </c>
      <c r="C15" s="5">
        <v>34797868</v>
      </c>
      <c r="D15" s="5">
        <f t="shared" si="0"/>
        <v>35251903</v>
      </c>
      <c r="F15" s="99" t="s">
        <v>45</v>
      </c>
      <c r="G15" s="23">
        <v>175389</v>
      </c>
      <c r="H15" s="23">
        <v>9677347</v>
      </c>
      <c r="I15" s="23">
        <f t="shared" si="1"/>
        <v>9852736</v>
      </c>
      <c r="J15" s="23">
        <v>229710</v>
      </c>
      <c r="K15" s="23">
        <v>390013</v>
      </c>
      <c r="L15" s="23">
        <f t="shared" si="2"/>
        <v>619723</v>
      </c>
      <c r="M15" s="23">
        <v>6870714</v>
      </c>
    </row>
    <row r="16" spans="1:13" ht="12.75">
      <c r="A16" s="99" t="s">
        <v>8</v>
      </c>
      <c r="B16" s="5">
        <v>1120424</v>
      </c>
      <c r="C16" s="5">
        <v>60712493</v>
      </c>
      <c r="D16" s="5">
        <f t="shared" si="0"/>
        <v>61832917</v>
      </c>
      <c r="F16" s="99" t="s">
        <v>46</v>
      </c>
      <c r="G16" s="23">
        <v>254698</v>
      </c>
      <c r="H16" s="23">
        <v>12391979</v>
      </c>
      <c r="I16" s="23">
        <f t="shared" si="1"/>
        <v>12646677</v>
      </c>
      <c r="J16" s="23">
        <v>344923</v>
      </c>
      <c r="K16" s="23">
        <v>581789</v>
      </c>
      <c r="L16" s="23">
        <f t="shared" si="2"/>
        <v>926712</v>
      </c>
      <c r="M16" s="23">
        <v>11674530</v>
      </c>
    </row>
    <row r="17" spans="1:13" ht="12.75">
      <c r="A17" s="99" t="s">
        <v>9</v>
      </c>
      <c r="B17" s="5">
        <v>1388037</v>
      </c>
      <c r="C17" s="5">
        <v>100007376</v>
      </c>
      <c r="D17" s="5">
        <f t="shared" si="0"/>
        <v>101395413</v>
      </c>
      <c r="F17" s="99" t="s">
        <v>47</v>
      </c>
      <c r="G17" s="23">
        <v>259094</v>
      </c>
      <c r="H17" s="23">
        <v>11829895</v>
      </c>
      <c r="I17" s="23">
        <f t="shared" si="1"/>
        <v>12088989</v>
      </c>
      <c r="J17" s="23">
        <v>336074</v>
      </c>
      <c r="K17" s="23">
        <v>1551916</v>
      </c>
      <c r="L17" s="23">
        <f t="shared" si="2"/>
        <v>1887990</v>
      </c>
      <c r="M17" s="23">
        <v>11346571</v>
      </c>
    </row>
    <row r="18" spans="1:13" ht="12.75">
      <c r="A18" s="99" t="s">
        <v>10</v>
      </c>
      <c r="B18" s="5">
        <v>361398</v>
      </c>
      <c r="C18" s="5">
        <v>35504480</v>
      </c>
      <c r="D18" s="5">
        <f t="shared" si="0"/>
        <v>35865878</v>
      </c>
      <c r="F18" s="99" t="s">
        <v>48</v>
      </c>
      <c r="G18" s="23">
        <v>210625</v>
      </c>
      <c r="H18" s="23">
        <v>8930762</v>
      </c>
      <c r="I18" s="23">
        <f t="shared" si="1"/>
        <v>9141387</v>
      </c>
      <c r="J18" s="23">
        <v>279332</v>
      </c>
      <c r="K18" s="23">
        <v>383134</v>
      </c>
      <c r="L18" s="23">
        <f t="shared" si="2"/>
        <v>662466</v>
      </c>
      <c r="M18" s="23">
        <v>7850652</v>
      </c>
    </row>
    <row r="19" spans="1:13" ht="12.75">
      <c r="A19" s="99" t="s">
        <v>11</v>
      </c>
      <c r="B19" s="5">
        <v>541433</v>
      </c>
      <c r="C19" s="5">
        <v>27074015</v>
      </c>
      <c r="D19" s="5">
        <f t="shared" si="0"/>
        <v>27615448</v>
      </c>
      <c r="F19" s="99" t="s">
        <v>49</v>
      </c>
      <c r="G19" s="23">
        <v>183273</v>
      </c>
      <c r="H19" s="23">
        <v>10055458</v>
      </c>
      <c r="I19" s="23">
        <f t="shared" si="1"/>
        <v>10238731</v>
      </c>
      <c r="J19" s="23">
        <v>291623</v>
      </c>
      <c r="K19" s="23">
        <v>502989</v>
      </c>
      <c r="L19" s="23">
        <f t="shared" si="2"/>
        <v>794612</v>
      </c>
      <c r="M19" s="23">
        <v>7947719</v>
      </c>
    </row>
    <row r="20" spans="1:13" ht="12.75">
      <c r="A20" s="99" t="s">
        <v>12</v>
      </c>
      <c r="B20" s="5">
        <v>915687</v>
      </c>
      <c r="C20" s="5">
        <v>55009309</v>
      </c>
      <c r="D20" s="5">
        <f t="shared" si="0"/>
        <v>55924996</v>
      </c>
      <c r="F20" s="99" t="s">
        <v>50</v>
      </c>
      <c r="G20" s="23">
        <v>111342</v>
      </c>
      <c r="H20" s="23">
        <v>6476410</v>
      </c>
      <c r="I20" s="23">
        <f t="shared" si="1"/>
        <v>6587752</v>
      </c>
      <c r="J20" s="23">
        <v>227526</v>
      </c>
      <c r="K20" s="23">
        <v>367004</v>
      </c>
      <c r="L20" s="23">
        <f t="shared" si="2"/>
        <v>594530</v>
      </c>
      <c r="M20" s="23">
        <v>5378206</v>
      </c>
    </row>
    <row r="21" spans="1:13" ht="12.75">
      <c r="A21" s="99" t="s">
        <v>13</v>
      </c>
      <c r="B21" s="5">
        <v>420441</v>
      </c>
      <c r="C21" s="5">
        <v>23397835</v>
      </c>
      <c r="D21" s="5">
        <f t="shared" si="0"/>
        <v>23818276</v>
      </c>
      <c r="F21" s="100" t="s">
        <v>51</v>
      </c>
      <c r="G21" s="23">
        <v>85258</v>
      </c>
      <c r="H21" s="23">
        <v>3280043</v>
      </c>
      <c r="I21" s="23">
        <f t="shared" si="1"/>
        <v>3365301</v>
      </c>
      <c r="J21" s="23">
        <v>138723</v>
      </c>
      <c r="K21" s="23">
        <v>181227</v>
      </c>
      <c r="L21" s="23">
        <f t="shared" si="2"/>
        <v>319950</v>
      </c>
      <c r="M21" s="23">
        <v>3229701</v>
      </c>
    </row>
    <row r="22" spans="1:13" ht="12.75">
      <c r="A22" s="99" t="s">
        <v>14</v>
      </c>
      <c r="B22" s="5">
        <v>507261</v>
      </c>
      <c r="C22" s="5">
        <v>22665231</v>
      </c>
      <c r="D22" s="5">
        <f t="shared" si="0"/>
        <v>23172492</v>
      </c>
      <c r="F22" s="100" t="s">
        <v>52</v>
      </c>
      <c r="G22" s="23">
        <v>120732</v>
      </c>
      <c r="H22" s="23">
        <v>5856090</v>
      </c>
      <c r="I22" s="23">
        <f t="shared" si="1"/>
        <v>5976822</v>
      </c>
      <c r="J22" s="23">
        <v>136985</v>
      </c>
      <c r="K22" s="23">
        <v>200215</v>
      </c>
      <c r="L22" s="23">
        <f t="shared" si="2"/>
        <v>337200</v>
      </c>
      <c r="M22" s="23">
        <v>3917189</v>
      </c>
    </row>
    <row r="23" spans="1:13" ht="12.75">
      <c r="A23" s="99" t="s">
        <v>15</v>
      </c>
      <c r="B23" s="5">
        <v>297900</v>
      </c>
      <c r="C23" s="5">
        <v>12838416</v>
      </c>
      <c r="D23" s="5">
        <f t="shared" si="0"/>
        <v>13136316</v>
      </c>
      <c r="F23" s="100" t="s">
        <v>53</v>
      </c>
      <c r="G23" s="23">
        <v>115962</v>
      </c>
      <c r="H23" s="23">
        <v>4850766</v>
      </c>
      <c r="I23" s="23">
        <f t="shared" si="1"/>
        <v>4966728</v>
      </c>
      <c r="J23" s="23">
        <v>188777</v>
      </c>
      <c r="K23" s="23">
        <v>339629</v>
      </c>
      <c r="L23" s="23">
        <f t="shared" si="2"/>
        <v>528406</v>
      </c>
      <c r="M23" s="23">
        <v>5060582</v>
      </c>
    </row>
    <row r="24" spans="1:13" ht="12.75">
      <c r="A24" s="99" t="s">
        <v>16</v>
      </c>
      <c r="B24" s="5">
        <v>813931</v>
      </c>
      <c r="C24" s="5">
        <v>37075360</v>
      </c>
      <c r="D24" s="5">
        <f t="shared" si="0"/>
        <v>37889291</v>
      </c>
      <c r="F24" s="99" t="s">
        <v>23</v>
      </c>
      <c r="G24" s="23">
        <v>100705</v>
      </c>
      <c r="H24" s="23">
        <v>4200048</v>
      </c>
      <c r="I24" s="23">
        <f t="shared" si="1"/>
        <v>4300753</v>
      </c>
      <c r="J24" s="23">
        <v>113860</v>
      </c>
      <c r="K24" s="23">
        <v>148125</v>
      </c>
      <c r="L24" s="23">
        <f t="shared" si="2"/>
        <v>261985</v>
      </c>
      <c r="M24" s="23">
        <v>3463429</v>
      </c>
    </row>
    <row r="25" spans="1:13" ht="12.75">
      <c r="A25" s="99" t="s">
        <v>17</v>
      </c>
      <c r="B25" s="5">
        <v>1049316</v>
      </c>
      <c r="C25" s="5">
        <v>55447511</v>
      </c>
      <c r="D25" s="5">
        <f t="shared" si="0"/>
        <v>56496827</v>
      </c>
      <c r="F25" s="99" t="s">
        <v>54</v>
      </c>
      <c r="G25" s="23">
        <v>147099</v>
      </c>
      <c r="H25" s="23">
        <v>7207871</v>
      </c>
      <c r="I25" s="23">
        <f t="shared" si="1"/>
        <v>7354970</v>
      </c>
      <c r="J25" s="23">
        <v>227191</v>
      </c>
      <c r="K25" s="23">
        <v>391262</v>
      </c>
      <c r="L25" s="23">
        <f t="shared" si="2"/>
        <v>618453</v>
      </c>
      <c r="M25" s="23">
        <v>6232556</v>
      </c>
    </row>
    <row r="26" spans="1:13" ht="12.75">
      <c r="A26" s="99" t="s">
        <v>18</v>
      </c>
      <c r="B26" s="5">
        <v>912307</v>
      </c>
      <c r="C26" s="5">
        <v>36498829</v>
      </c>
      <c r="D26" s="5">
        <f t="shared" si="0"/>
        <v>37411136</v>
      </c>
      <c r="F26" s="99" t="s">
        <v>55</v>
      </c>
      <c r="G26" s="23">
        <v>92677</v>
      </c>
      <c r="H26" s="23">
        <v>3293604</v>
      </c>
      <c r="I26" s="23">
        <f t="shared" si="1"/>
        <v>3386281</v>
      </c>
      <c r="J26" s="23">
        <v>214152</v>
      </c>
      <c r="K26" s="23">
        <v>315868</v>
      </c>
      <c r="L26" s="23">
        <f t="shared" si="2"/>
        <v>530020</v>
      </c>
      <c r="M26" s="23">
        <v>4706794</v>
      </c>
    </row>
    <row r="27" spans="1:13" ht="12.75">
      <c r="A27" s="99" t="s">
        <v>19</v>
      </c>
      <c r="B27" s="5">
        <v>636376</v>
      </c>
      <c r="C27" s="5">
        <v>26535272</v>
      </c>
      <c r="D27" s="5">
        <f t="shared" si="0"/>
        <v>27171648</v>
      </c>
      <c r="F27" s="99" t="s">
        <v>56</v>
      </c>
      <c r="G27" s="23">
        <v>219687</v>
      </c>
      <c r="H27" s="23">
        <v>10377130</v>
      </c>
      <c r="I27" s="23">
        <f t="shared" si="1"/>
        <v>10596817</v>
      </c>
      <c r="J27" s="23">
        <v>434082</v>
      </c>
      <c r="K27" s="23">
        <v>1487187</v>
      </c>
      <c r="L27" s="23">
        <f t="shared" si="2"/>
        <v>1921269</v>
      </c>
      <c r="M27" s="23">
        <v>12570872</v>
      </c>
    </row>
    <row r="28" spans="1:13" ht="12.75">
      <c r="A28" s="99" t="s">
        <v>20</v>
      </c>
      <c r="B28" s="5">
        <v>918316</v>
      </c>
      <c r="C28" s="5">
        <v>42398455</v>
      </c>
      <c r="D28" s="5">
        <f t="shared" si="0"/>
        <v>43316771</v>
      </c>
      <c r="F28" s="99" t="s">
        <v>57</v>
      </c>
      <c r="G28" s="23">
        <v>120363</v>
      </c>
      <c r="H28" s="23">
        <v>5890326</v>
      </c>
      <c r="I28" s="23">
        <f t="shared" si="1"/>
        <v>6010689</v>
      </c>
      <c r="J28" s="23">
        <v>163507</v>
      </c>
      <c r="K28" s="23">
        <v>300220</v>
      </c>
      <c r="L28" s="23">
        <f t="shared" si="2"/>
        <v>463727</v>
      </c>
      <c r="M28" s="23">
        <v>5648898</v>
      </c>
    </row>
    <row r="29" spans="6:13" ht="12.75">
      <c r="F29" s="99" t="s">
        <v>58</v>
      </c>
      <c r="G29" s="23">
        <v>84124</v>
      </c>
      <c r="H29" s="23">
        <v>3272978</v>
      </c>
      <c r="I29" s="23">
        <f t="shared" si="1"/>
        <v>3357102</v>
      </c>
      <c r="J29" s="23">
        <v>147848</v>
      </c>
      <c r="K29" s="23">
        <v>330938</v>
      </c>
      <c r="L29" s="23">
        <f t="shared" si="2"/>
        <v>478786</v>
      </c>
      <c r="M29" s="23">
        <v>5044434</v>
      </c>
    </row>
    <row r="30" spans="1:13" ht="24">
      <c r="A30" s="1" t="s">
        <v>24</v>
      </c>
      <c r="F30" s="99" t="s">
        <v>59</v>
      </c>
      <c r="G30" s="23">
        <v>114665</v>
      </c>
      <c r="H30" s="23">
        <v>4226299</v>
      </c>
      <c r="I30" s="23">
        <f t="shared" si="1"/>
        <v>4340964</v>
      </c>
      <c r="J30" s="23">
        <v>151455</v>
      </c>
      <c r="K30" s="23">
        <v>220188</v>
      </c>
      <c r="L30" s="23">
        <f t="shared" si="2"/>
        <v>371643</v>
      </c>
      <c r="M30" s="23">
        <v>4489047</v>
      </c>
    </row>
    <row r="31" spans="1:13" ht="12.75">
      <c r="A31" s="8" t="s">
        <v>63</v>
      </c>
      <c r="F31" s="99" t="s">
        <v>60</v>
      </c>
      <c r="G31" s="23">
        <v>275548</v>
      </c>
      <c r="H31" s="23">
        <v>13673225</v>
      </c>
      <c r="I31" s="23">
        <f t="shared" si="1"/>
        <v>13948773</v>
      </c>
      <c r="J31" s="23">
        <v>386552</v>
      </c>
      <c r="K31" s="23">
        <v>1118435</v>
      </c>
      <c r="L31" s="23">
        <f t="shared" si="2"/>
        <v>1504987</v>
      </c>
      <c r="M31" s="23">
        <v>11000914</v>
      </c>
    </row>
  </sheetData>
  <sheetProtection/>
  <mergeCells count="5">
    <mergeCell ref="G4:K4"/>
    <mergeCell ref="M4:M5"/>
    <mergeCell ref="B4:D4"/>
    <mergeCell ref="A4:A5"/>
    <mergeCell ref="F4:F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12.00390625" style="4" customWidth="1"/>
    <col min="3" max="4" width="9.00390625" style="4" customWidth="1"/>
    <col min="5" max="5" width="11.625" style="4" customWidth="1"/>
    <col min="6" max="6" width="9.00390625" style="4" customWidth="1"/>
    <col min="7" max="7" width="10.375" style="4" customWidth="1"/>
    <col min="8" max="8" width="12.00390625" style="4" customWidth="1"/>
    <col min="9" max="9" width="9.375" style="4" bestFit="1" customWidth="1"/>
    <col min="10" max="10" width="9.25390625" style="4" customWidth="1"/>
    <col min="11" max="11" width="11.625" style="4" customWidth="1"/>
    <col min="12" max="16384" width="9.00390625" style="4" customWidth="1"/>
  </cols>
  <sheetData>
    <row r="1" s="17" customFormat="1" ht="13.5">
      <c r="A1" s="22" t="s">
        <v>34</v>
      </c>
    </row>
    <row r="3" spans="1:11" ht="12" customHeight="1">
      <c r="A3" s="113"/>
      <c r="B3" s="115" t="s">
        <v>31</v>
      </c>
      <c r="C3" s="116"/>
      <c r="D3" s="117"/>
      <c r="E3" s="118" t="s">
        <v>74</v>
      </c>
      <c r="G3" s="113"/>
      <c r="H3" s="115" t="s">
        <v>26</v>
      </c>
      <c r="I3" s="116"/>
      <c r="J3" s="117"/>
      <c r="K3" s="118" t="s">
        <v>74</v>
      </c>
    </row>
    <row r="4" spans="1:11" s="16" customFormat="1" ht="24">
      <c r="A4" s="114"/>
      <c r="B4" s="15" t="s">
        <v>30</v>
      </c>
      <c r="C4" s="15" t="s">
        <v>28</v>
      </c>
      <c r="D4" s="15" t="s">
        <v>29</v>
      </c>
      <c r="E4" s="119"/>
      <c r="G4" s="114"/>
      <c r="H4" s="15" t="s">
        <v>30</v>
      </c>
      <c r="I4" s="15" t="s">
        <v>28</v>
      </c>
      <c r="J4" s="15" t="s">
        <v>29</v>
      </c>
      <c r="K4" s="119"/>
    </row>
    <row r="5" spans="1:11" ht="12">
      <c r="A5" s="99" t="s">
        <v>21</v>
      </c>
      <c r="B5" s="5">
        <v>10702216</v>
      </c>
      <c r="C5" s="10">
        <v>47115</v>
      </c>
      <c r="D5" s="11">
        <f>B5/C5</f>
        <v>227.15092857900882</v>
      </c>
      <c r="E5" s="7">
        <v>29.73880859275707</v>
      </c>
      <c r="G5" s="99" t="s">
        <v>36</v>
      </c>
      <c r="H5" s="5">
        <v>35081887</v>
      </c>
      <c r="I5" s="12">
        <v>580053</v>
      </c>
      <c r="J5" s="11">
        <f>H5/I5</f>
        <v>60.480485403919985</v>
      </c>
      <c r="K5" s="9">
        <v>45.36767748883009</v>
      </c>
    </row>
    <row r="6" spans="1:11" ht="12">
      <c r="A6" s="99" t="s">
        <v>22</v>
      </c>
      <c r="B6" s="5">
        <v>17497688</v>
      </c>
      <c r="C6" s="10">
        <v>122762</v>
      </c>
      <c r="D6" s="11">
        <f aca="true" t="shared" si="0" ref="D6:D27">B6/C6</f>
        <v>142.53342239455205</v>
      </c>
      <c r="E6" s="7">
        <v>28.870964431248407</v>
      </c>
      <c r="G6" s="99" t="s">
        <v>37</v>
      </c>
      <c r="H6" s="5">
        <v>11889022</v>
      </c>
      <c r="I6" s="12">
        <v>179668</v>
      </c>
      <c r="J6" s="11">
        <f aca="true" t="shared" si="1" ref="J6:J30">H6/I6</f>
        <v>66.17217311930895</v>
      </c>
      <c r="K6" s="9">
        <v>53.17135729305175</v>
      </c>
    </row>
    <row r="7" spans="1:11" ht="12">
      <c r="A7" s="99" t="s">
        <v>0</v>
      </c>
      <c r="B7" s="5">
        <v>54200494</v>
      </c>
      <c r="C7" s="10">
        <v>205131</v>
      </c>
      <c r="D7" s="11">
        <f t="shared" si="0"/>
        <v>264.2238082006133</v>
      </c>
      <c r="E7" s="7">
        <v>56.25489357794676</v>
      </c>
      <c r="G7" s="99" t="s">
        <v>38</v>
      </c>
      <c r="H7" s="5">
        <v>15031642</v>
      </c>
      <c r="I7" s="12">
        <v>138734</v>
      </c>
      <c r="J7" s="11">
        <f t="shared" si="1"/>
        <v>108.34865281762221</v>
      </c>
      <c r="K7" s="9">
        <v>59.09311432750871</v>
      </c>
    </row>
    <row r="8" spans="1:11" ht="12">
      <c r="A8" s="99" t="s">
        <v>1</v>
      </c>
      <c r="B8" s="5">
        <v>33926665</v>
      </c>
      <c r="C8" s="10">
        <v>326309</v>
      </c>
      <c r="D8" s="11">
        <f t="shared" si="0"/>
        <v>103.97097536384224</v>
      </c>
      <c r="E8" s="7">
        <v>28.63319865645819</v>
      </c>
      <c r="G8" s="99" t="s">
        <v>39</v>
      </c>
      <c r="H8" s="5">
        <v>16027739</v>
      </c>
      <c r="I8" s="12">
        <v>186083</v>
      </c>
      <c r="J8" s="11">
        <f t="shared" si="1"/>
        <v>86.13220444640295</v>
      </c>
      <c r="K8" s="9">
        <v>53.247635728194595</v>
      </c>
    </row>
    <row r="9" spans="1:11" ht="12">
      <c r="A9" s="99" t="s">
        <v>2</v>
      </c>
      <c r="B9" s="5">
        <v>26428187</v>
      </c>
      <c r="C9" s="10">
        <v>206626</v>
      </c>
      <c r="D9" s="11">
        <f t="shared" si="0"/>
        <v>127.90349230009777</v>
      </c>
      <c r="E9" s="7">
        <v>37.614814173036976</v>
      </c>
      <c r="G9" s="99" t="s">
        <v>40</v>
      </c>
      <c r="H9" s="5">
        <v>7673580</v>
      </c>
      <c r="I9" s="12">
        <v>139339</v>
      </c>
      <c r="J9" s="11">
        <f t="shared" si="1"/>
        <v>55.07130092795269</v>
      </c>
      <c r="K9" s="9">
        <v>36.46221959950508</v>
      </c>
    </row>
    <row r="10" spans="1:11" ht="12">
      <c r="A10" s="99" t="s">
        <v>3</v>
      </c>
      <c r="B10" s="5">
        <v>14601240</v>
      </c>
      <c r="C10" s="10">
        <v>175928</v>
      </c>
      <c r="D10" s="11">
        <f t="shared" si="0"/>
        <v>82.9955436314856</v>
      </c>
      <c r="E10" s="7">
        <v>19.536908851220648</v>
      </c>
      <c r="G10" s="99" t="s">
        <v>41</v>
      </c>
      <c r="H10" s="5">
        <v>18449744</v>
      </c>
      <c r="I10" s="12">
        <v>255506</v>
      </c>
      <c r="J10" s="11">
        <f t="shared" si="1"/>
        <v>72.2086526343804</v>
      </c>
      <c r="K10" s="9">
        <v>50.85827370214475</v>
      </c>
    </row>
    <row r="11" spans="1:11" ht="12">
      <c r="A11" s="99" t="s">
        <v>4</v>
      </c>
      <c r="B11" s="5">
        <v>18036615</v>
      </c>
      <c r="C11" s="10">
        <v>247606</v>
      </c>
      <c r="D11" s="11">
        <f t="shared" si="0"/>
        <v>72.84401428075249</v>
      </c>
      <c r="E11" s="7">
        <v>18.883916195222877</v>
      </c>
      <c r="G11" s="99" t="s">
        <v>42</v>
      </c>
      <c r="H11" s="5">
        <v>6732744</v>
      </c>
      <c r="I11" s="12">
        <v>112297</v>
      </c>
      <c r="J11" s="11">
        <f t="shared" si="1"/>
        <v>59.95479843628948</v>
      </c>
      <c r="K11" s="9">
        <v>45.21306803263799</v>
      </c>
    </row>
    <row r="12" spans="1:11" ht="12">
      <c r="A12" s="99" t="s">
        <v>5</v>
      </c>
      <c r="B12" s="5">
        <v>37981636</v>
      </c>
      <c r="C12" s="10">
        <v>460819</v>
      </c>
      <c r="D12" s="11">
        <f t="shared" si="0"/>
        <v>82.42202686955181</v>
      </c>
      <c r="E12" s="7">
        <v>26.493265480684276</v>
      </c>
      <c r="G12" s="99" t="s">
        <v>43</v>
      </c>
      <c r="H12" s="5">
        <v>18187230</v>
      </c>
      <c r="I12" s="12">
        <v>223593</v>
      </c>
      <c r="J12" s="11">
        <f t="shared" si="1"/>
        <v>81.34078437160376</v>
      </c>
      <c r="K12" s="9">
        <v>53.37049190966394</v>
      </c>
    </row>
    <row r="13" spans="1:11" ht="12">
      <c r="A13" s="99" t="s">
        <v>6</v>
      </c>
      <c r="B13" s="5">
        <v>36681838</v>
      </c>
      <c r="C13" s="10">
        <v>365302</v>
      </c>
      <c r="D13" s="11">
        <f t="shared" si="0"/>
        <v>100.41510312015812</v>
      </c>
      <c r="E13" s="7">
        <v>29.1784654242664</v>
      </c>
      <c r="G13" s="99" t="s">
        <v>44</v>
      </c>
      <c r="H13" s="5">
        <v>29567388</v>
      </c>
      <c r="I13" s="12">
        <v>426987</v>
      </c>
      <c r="J13" s="11">
        <f t="shared" si="1"/>
        <v>69.24657659366679</v>
      </c>
      <c r="K13" s="9">
        <v>48.72899809412564</v>
      </c>
    </row>
    <row r="14" spans="1:11" ht="12">
      <c r="A14" s="99" t="s">
        <v>7</v>
      </c>
      <c r="B14" s="5">
        <v>35251903</v>
      </c>
      <c r="C14" s="10">
        <v>268330</v>
      </c>
      <c r="D14" s="11">
        <f t="shared" si="0"/>
        <v>131.3751835426527</v>
      </c>
      <c r="E14" s="7">
        <v>43.81816097635487</v>
      </c>
      <c r="G14" s="99" t="s">
        <v>45</v>
      </c>
      <c r="H14" s="5">
        <v>9852736</v>
      </c>
      <c r="I14" s="12">
        <v>118852</v>
      </c>
      <c r="J14" s="11">
        <f t="shared" si="1"/>
        <v>82.8992023693333</v>
      </c>
      <c r="K14" s="9">
        <v>49.83154527218578</v>
      </c>
    </row>
    <row r="15" spans="1:11" ht="12">
      <c r="A15" s="99" t="s">
        <v>8</v>
      </c>
      <c r="B15" s="5">
        <v>61832917</v>
      </c>
      <c r="C15" s="10">
        <v>693373</v>
      </c>
      <c r="D15" s="11">
        <f t="shared" si="0"/>
        <v>89.176989874137</v>
      </c>
      <c r="E15" s="7">
        <v>30.156489986169728</v>
      </c>
      <c r="G15" s="99" t="s">
        <v>46</v>
      </c>
      <c r="H15" s="5">
        <v>12646677</v>
      </c>
      <c r="I15" s="12">
        <v>187035</v>
      </c>
      <c r="J15" s="11">
        <f t="shared" si="1"/>
        <v>67.61663325046115</v>
      </c>
      <c r="K15" s="9">
        <v>50.94062092767842</v>
      </c>
    </row>
    <row r="16" spans="1:11" ht="12">
      <c r="A16" s="99" t="s">
        <v>9</v>
      </c>
      <c r="B16" s="5">
        <v>101395413</v>
      </c>
      <c r="C16" s="10">
        <v>877138</v>
      </c>
      <c r="D16" s="11">
        <f t="shared" si="0"/>
        <v>115.59801650367444</v>
      </c>
      <c r="E16" s="7">
        <v>43.77627528065069</v>
      </c>
      <c r="G16" s="99" t="s">
        <v>47</v>
      </c>
      <c r="H16" s="5">
        <v>12088989</v>
      </c>
      <c r="I16" s="12">
        <v>180052</v>
      </c>
      <c r="J16" s="11">
        <f t="shared" si="1"/>
        <v>67.14165352231578</v>
      </c>
      <c r="K16" s="9">
        <v>46.737795515448646</v>
      </c>
    </row>
    <row r="17" spans="1:11" ht="12">
      <c r="A17" s="99" t="s">
        <v>10</v>
      </c>
      <c r="B17" s="5">
        <v>35865878</v>
      </c>
      <c r="C17" s="10">
        <v>204492</v>
      </c>
      <c r="D17" s="11">
        <f t="shared" si="0"/>
        <v>175.39012773115817</v>
      </c>
      <c r="E17" s="7">
        <v>46.95460390195358</v>
      </c>
      <c r="G17" s="99" t="s">
        <v>48</v>
      </c>
      <c r="H17" s="5">
        <v>9141387</v>
      </c>
      <c r="I17" s="12">
        <v>153557</v>
      </c>
      <c r="J17" s="11">
        <f t="shared" si="1"/>
        <v>59.530903833755545</v>
      </c>
      <c r="K17" s="9">
        <v>41.56487808747868</v>
      </c>
    </row>
    <row r="18" spans="1:11" ht="12">
      <c r="A18" s="99" t="s">
        <v>11</v>
      </c>
      <c r="B18" s="5">
        <v>27615448</v>
      </c>
      <c r="C18" s="10">
        <v>314750</v>
      </c>
      <c r="D18" s="11">
        <f t="shared" si="0"/>
        <v>87.73772200158857</v>
      </c>
      <c r="E18" s="7">
        <v>28.0362058953777</v>
      </c>
      <c r="G18" s="99" t="s">
        <v>49</v>
      </c>
      <c r="H18" s="5">
        <v>10238731</v>
      </c>
      <c r="I18" s="12">
        <v>120650</v>
      </c>
      <c r="J18" s="11">
        <f t="shared" si="1"/>
        <v>84.86308329879817</v>
      </c>
      <c r="K18" s="9">
        <v>51.70090543575115</v>
      </c>
    </row>
    <row r="19" spans="1:11" ht="12">
      <c r="A19" s="99" t="s">
        <v>12</v>
      </c>
      <c r="B19" s="5">
        <v>55924996</v>
      </c>
      <c r="C19" s="10">
        <v>549569</v>
      </c>
      <c r="D19" s="11">
        <f t="shared" si="0"/>
        <v>101.76155496398087</v>
      </c>
      <c r="E19" s="7">
        <v>36.392779499565826</v>
      </c>
      <c r="G19" s="99" t="s">
        <v>50</v>
      </c>
      <c r="H19" s="5">
        <v>6587752</v>
      </c>
      <c r="I19" s="12">
        <v>75510</v>
      </c>
      <c r="J19" s="11">
        <f t="shared" si="1"/>
        <v>87.24343795523772</v>
      </c>
      <c r="K19" s="9">
        <v>54.882783509914546</v>
      </c>
    </row>
    <row r="20" spans="1:11" ht="12">
      <c r="A20" s="99" t="s">
        <v>13</v>
      </c>
      <c r="B20" s="5">
        <v>23818276</v>
      </c>
      <c r="C20" s="10">
        <v>284678</v>
      </c>
      <c r="D20" s="11">
        <f t="shared" si="0"/>
        <v>83.66742776048729</v>
      </c>
      <c r="E20" s="7">
        <v>27.605455411930162</v>
      </c>
      <c r="G20" s="100" t="s">
        <v>51</v>
      </c>
      <c r="H20" s="5">
        <v>3365301</v>
      </c>
      <c r="I20" s="12">
        <v>59796</v>
      </c>
      <c r="J20" s="11">
        <f t="shared" si="1"/>
        <v>56.27970098334337</v>
      </c>
      <c r="K20" s="9">
        <v>36.920147637400504</v>
      </c>
    </row>
    <row r="21" spans="1:11" ht="12">
      <c r="A21" s="99" t="s">
        <v>14</v>
      </c>
      <c r="B21" s="5">
        <v>23172492</v>
      </c>
      <c r="C21" s="10">
        <v>335544</v>
      </c>
      <c r="D21" s="11">
        <f t="shared" si="0"/>
        <v>69.0594735712753</v>
      </c>
      <c r="E21" s="7">
        <v>19.82198429533758</v>
      </c>
      <c r="G21" s="100" t="s">
        <v>52</v>
      </c>
      <c r="H21" s="5">
        <v>5976822</v>
      </c>
      <c r="I21" s="12">
        <v>78751</v>
      </c>
      <c r="J21" s="11">
        <f t="shared" si="1"/>
        <v>75.8951886325253</v>
      </c>
      <c r="K21" s="9">
        <v>45.4160492789643</v>
      </c>
    </row>
    <row r="22" spans="1:11" ht="12">
      <c r="A22" s="99" t="s">
        <v>15</v>
      </c>
      <c r="B22" s="5">
        <v>13136316</v>
      </c>
      <c r="C22" s="10">
        <v>203296</v>
      </c>
      <c r="D22" s="11">
        <f t="shared" si="0"/>
        <v>64.6166968361404</v>
      </c>
      <c r="E22" s="7">
        <v>17.474786627656037</v>
      </c>
      <c r="G22" s="100" t="s">
        <v>53</v>
      </c>
      <c r="H22" s="5">
        <v>4966728</v>
      </c>
      <c r="I22" s="12">
        <v>83068</v>
      </c>
      <c r="J22" s="11">
        <f t="shared" si="1"/>
        <v>59.79111089709635</v>
      </c>
      <c r="K22" s="9">
        <v>43.261327013793384</v>
      </c>
    </row>
    <row r="23" spans="1:11" ht="12">
      <c r="A23" s="99" t="s">
        <v>16</v>
      </c>
      <c r="B23" s="5">
        <v>37889291</v>
      </c>
      <c r="C23" s="10">
        <v>535824</v>
      </c>
      <c r="D23" s="11">
        <f t="shared" si="0"/>
        <v>70.71219467586371</v>
      </c>
      <c r="E23" s="7">
        <v>23.180551382491753</v>
      </c>
      <c r="G23" s="99" t="s">
        <v>23</v>
      </c>
      <c r="H23" s="5">
        <v>4300753</v>
      </c>
      <c r="I23" s="12">
        <v>74104</v>
      </c>
      <c r="J23" s="11">
        <f t="shared" si="1"/>
        <v>58.03671866565907</v>
      </c>
      <c r="K23" s="9">
        <v>32.886364729360366</v>
      </c>
    </row>
    <row r="24" spans="1:11" ht="12">
      <c r="A24" s="99" t="s">
        <v>17</v>
      </c>
      <c r="B24" s="5">
        <v>56496827</v>
      </c>
      <c r="C24" s="10">
        <v>716124</v>
      </c>
      <c r="D24" s="11">
        <f t="shared" si="0"/>
        <v>78.89252001050097</v>
      </c>
      <c r="E24" s="7">
        <v>26.784623393285838</v>
      </c>
      <c r="G24" s="99" t="s">
        <v>54</v>
      </c>
      <c r="H24" s="5">
        <v>7354970</v>
      </c>
      <c r="I24" s="12">
        <v>116546</v>
      </c>
      <c r="J24" s="11">
        <f t="shared" si="1"/>
        <v>63.10787157002385</v>
      </c>
      <c r="K24" s="9">
        <v>42.68258556865281</v>
      </c>
    </row>
    <row r="25" spans="1:11" ht="12">
      <c r="A25" s="99" t="s">
        <v>18</v>
      </c>
      <c r="B25" s="5">
        <v>37411136</v>
      </c>
      <c r="C25" s="10">
        <v>683426</v>
      </c>
      <c r="D25" s="11">
        <f t="shared" si="0"/>
        <v>54.74058054566259</v>
      </c>
      <c r="E25" s="7">
        <v>17.133100476175915</v>
      </c>
      <c r="G25" s="99" t="s">
        <v>55</v>
      </c>
      <c r="H25" s="5">
        <v>3386281</v>
      </c>
      <c r="I25" s="12">
        <v>70053</v>
      </c>
      <c r="J25" s="11">
        <f t="shared" si="1"/>
        <v>48.33884344710434</v>
      </c>
      <c r="K25" s="9">
        <v>37.99300162139381</v>
      </c>
    </row>
    <row r="26" spans="1:11" ht="12">
      <c r="A26" s="99" t="s">
        <v>19</v>
      </c>
      <c r="B26" s="5">
        <v>27171648</v>
      </c>
      <c r="C26" s="10">
        <v>442586</v>
      </c>
      <c r="D26" s="11">
        <f t="shared" si="0"/>
        <v>61.39292250545657</v>
      </c>
      <c r="E26" s="7">
        <v>18.88042932381401</v>
      </c>
      <c r="G26" s="99" t="s">
        <v>56</v>
      </c>
      <c r="H26" s="5">
        <v>10596817</v>
      </c>
      <c r="I26" s="12">
        <v>147648</v>
      </c>
      <c r="J26" s="11">
        <f t="shared" si="1"/>
        <v>71.77081301473775</v>
      </c>
      <c r="K26" s="9">
        <v>54.6534735423205</v>
      </c>
    </row>
    <row r="27" spans="1:11" ht="12">
      <c r="A27" s="99" t="s">
        <v>20</v>
      </c>
      <c r="B27" s="5">
        <v>43316771</v>
      </c>
      <c r="C27" s="10">
        <v>678967</v>
      </c>
      <c r="D27" s="11">
        <f t="shared" si="0"/>
        <v>63.798050567995205</v>
      </c>
      <c r="E27" s="7">
        <v>20.24628315076754</v>
      </c>
      <c r="G27" s="99" t="s">
        <v>57</v>
      </c>
      <c r="H27" s="5">
        <v>6010689</v>
      </c>
      <c r="I27" s="12">
        <v>84835</v>
      </c>
      <c r="J27" s="11">
        <f t="shared" si="1"/>
        <v>70.85152354570637</v>
      </c>
      <c r="K27" s="9">
        <v>43.99804737414121</v>
      </c>
    </row>
    <row r="28" spans="7:11" ht="12">
      <c r="G28" s="99" t="s">
        <v>58</v>
      </c>
      <c r="H28" s="5">
        <v>3357102</v>
      </c>
      <c r="I28" s="12">
        <v>57032</v>
      </c>
      <c r="J28" s="11">
        <f t="shared" si="1"/>
        <v>58.863480151493896</v>
      </c>
      <c r="K28" s="9">
        <v>49.13291590741562</v>
      </c>
    </row>
    <row r="29" spans="1:11" ht="12">
      <c r="A29" s="8" t="s">
        <v>27</v>
      </c>
      <c r="G29" s="99" t="s">
        <v>59</v>
      </c>
      <c r="H29" s="5">
        <v>4340964</v>
      </c>
      <c r="I29" s="12">
        <v>80868</v>
      </c>
      <c r="J29" s="11">
        <f t="shared" si="1"/>
        <v>53.679626057278526</v>
      </c>
      <c r="K29" s="9">
        <v>35.811717156575405</v>
      </c>
    </row>
    <row r="30" spans="1:11" ht="12">
      <c r="A30" s="8" t="s">
        <v>63</v>
      </c>
      <c r="G30" s="99" t="s">
        <v>60</v>
      </c>
      <c r="H30" s="5">
        <v>13948773</v>
      </c>
      <c r="I30" s="12">
        <v>196511</v>
      </c>
      <c r="J30" s="11">
        <f t="shared" si="1"/>
        <v>70.98214858201322</v>
      </c>
      <c r="K30" s="9">
        <v>43.68516218688962</v>
      </c>
    </row>
    <row r="36" spans="2:9" ht="12">
      <c r="B36" s="6"/>
      <c r="C36" s="6"/>
      <c r="H36" s="6"/>
      <c r="I36" s="6"/>
    </row>
    <row r="37" spans="2:9" ht="12">
      <c r="B37" s="6"/>
      <c r="C37" s="6"/>
      <c r="H37" s="6"/>
      <c r="I37" s="6"/>
    </row>
    <row r="38" spans="2:9" ht="12">
      <c r="B38" s="6"/>
      <c r="C38" s="6"/>
      <c r="H38" s="6"/>
      <c r="I38" s="6"/>
    </row>
    <row r="39" spans="2:9" ht="12">
      <c r="B39" s="6"/>
      <c r="C39" s="6"/>
      <c r="H39" s="6"/>
      <c r="I39" s="6"/>
    </row>
    <row r="40" spans="2:9" ht="12">
      <c r="B40" s="6"/>
      <c r="C40" s="6"/>
      <c r="H40" s="6"/>
      <c r="I40" s="6"/>
    </row>
    <row r="41" spans="2:9" ht="12">
      <c r="B41" s="6"/>
      <c r="C41" s="6"/>
      <c r="H41" s="6"/>
      <c r="I41" s="6"/>
    </row>
    <row r="42" spans="2:9" ht="12">
      <c r="B42" s="6"/>
      <c r="C42" s="6"/>
      <c r="H42" s="6"/>
      <c r="I42" s="6"/>
    </row>
    <row r="43" spans="2:9" ht="12">
      <c r="B43" s="6"/>
      <c r="C43" s="6"/>
      <c r="H43" s="6"/>
      <c r="I43" s="6"/>
    </row>
    <row r="44" spans="2:9" ht="12">
      <c r="B44" s="6"/>
      <c r="C44" s="6"/>
      <c r="H44" s="6"/>
      <c r="I44" s="6"/>
    </row>
    <row r="45" spans="2:9" ht="12">
      <c r="B45" s="6"/>
      <c r="C45" s="6"/>
      <c r="H45" s="6"/>
      <c r="I45" s="6"/>
    </row>
    <row r="46" spans="2:9" ht="12">
      <c r="B46" s="6"/>
      <c r="C46" s="6"/>
      <c r="H46" s="6"/>
      <c r="I46" s="6"/>
    </row>
    <row r="47" spans="2:9" ht="12">
      <c r="B47" s="6"/>
      <c r="C47" s="6"/>
      <c r="H47" s="6"/>
      <c r="I47" s="6"/>
    </row>
    <row r="48" spans="2:9" ht="12">
      <c r="B48" s="6"/>
      <c r="C48" s="6"/>
      <c r="H48" s="6"/>
      <c r="I48" s="6"/>
    </row>
    <row r="49" spans="2:9" ht="12">
      <c r="B49" s="6"/>
      <c r="C49" s="6"/>
      <c r="H49" s="6"/>
      <c r="I49" s="6"/>
    </row>
    <row r="50" spans="2:9" ht="12">
      <c r="B50" s="6"/>
      <c r="C50" s="6"/>
      <c r="H50" s="6"/>
      <c r="I50" s="6"/>
    </row>
    <row r="51" spans="2:9" ht="12">
      <c r="B51" s="6"/>
      <c r="C51" s="6"/>
      <c r="H51" s="6"/>
      <c r="I51" s="6"/>
    </row>
    <row r="52" spans="2:9" ht="12">
      <c r="B52" s="6"/>
      <c r="C52" s="6"/>
      <c r="H52" s="6"/>
      <c r="I52" s="6"/>
    </row>
    <row r="53" spans="2:9" ht="12">
      <c r="B53" s="6"/>
      <c r="C53" s="6"/>
      <c r="H53" s="6"/>
      <c r="I53" s="6"/>
    </row>
    <row r="54" spans="2:9" ht="12">
      <c r="B54" s="6"/>
      <c r="C54" s="6"/>
      <c r="H54" s="6"/>
      <c r="I54" s="6"/>
    </row>
    <row r="55" spans="2:9" ht="12">
      <c r="B55" s="6"/>
      <c r="C55" s="6"/>
      <c r="H55" s="6"/>
      <c r="I55" s="6"/>
    </row>
    <row r="56" spans="2:9" ht="12">
      <c r="B56" s="6"/>
      <c r="C56" s="6"/>
      <c r="H56" s="6"/>
      <c r="I56" s="6"/>
    </row>
    <row r="57" spans="2:9" ht="12">
      <c r="B57" s="6"/>
      <c r="C57" s="6"/>
      <c r="H57" s="6"/>
      <c r="I57" s="6"/>
    </row>
    <row r="58" spans="2:9" ht="12">
      <c r="B58" s="6"/>
      <c r="C58" s="6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</sheetData>
  <sheetProtection/>
  <mergeCells count="6">
    <mergeCell ref="B3:D3"/>
    <mergeCell ref="H3:J3"/>
    <mergeCell ref="E3:E4"/>
    <mergeCell ref="K3:K4"/>
    <mergeCell ref="A3:A4"/>
    <mergeCell ref="G3:G4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6.625" style="26" customWidth="1"/>
    <col min="4" max="5" width="6.625" style="0" customWidth="1"/>
    <col min="6" max="6" width="6.625" style="27" customWidth="1"/>
    <col min="7" max="10" width="6.625" style="0" customWidth="1"/>
    <col min="12" max="12" width="10.375" style="0" customWidth="1"/>
    <col min="13" max="13" width="6.625" style="0" customWidth="1"/>
    <col min="14" max="14" width="6.625" style="26" customWidth="1"/>
    <col min="15" max="15" width="6.625" style="0" customWidth="1"/>
    <col min="16" max="21" width="6.75390625" style="0" customWidth="1"/>
  </cols>
  <sheetData>
    <row r="1" spans="1:14" s="18" customFormat="1" ht="13.5">
      <c r="A1" s="20" t="s">
        <v>75</v>
      </c>
      <c r="B1" s="20"/>
      <c r="C1" s="22"/>
      <c r="D1" s="20"/>
      <c r="N1" s="25"/>
    </row>
    <row r="3" spans="1:21" ht="13.5" customHeight="1">
      <c r="A3" s="113"/>
      <c r="B3" s="105" t="s">
        <v>76</v>
      </c>
      <c r="C3" s="106"/>
      <c r="D3" s="106"/>
      <c r="E3" s="106"/>
      <c r="F3" s="106"/>
      <c r="G3" s="106"/>
      <c r="H3" s="106"/>
      <c r="I3" s="106"/>
      <c r="J3" s="107"/>
      <c r="K3" s="27"/>
      <c r="L3" s="123"/>
      <c r="M3" s="120" t="s">
        <v>76</v>
      </c>
      <c r="N3" s="121"/>
      <c r="O3" s="121"/>
      <c r="P3" s="121"/>
      <c r="Q3" s="121"/>
      <c r="R3" s="121"/>
      <c r="S3" s="121"/>
      <c r="T3" s="121"/>
      <c r="U3" s="122"/>
    </row>
    <row r="4" spans="1:21" ht="12.75">
      <c r="A4" s="114"/>
      <c r="B4" s="3">
        <v>2010</v>
      </c>
      <c r="C4" s="3">
        <v>2009</v>
      </c>
      <c r="D4" s="3">
        <v>2008</v>
      </c>
      <c r="E4" s="3">
        <v>2007</v>
      </c>
      <c r="F4" s="3">
        <v>2006</v>
      </c>
      <c r="G4" s="3">
        <v>2005</v>
      </c>
      <c r="H4" s="3">
        <v>2004</v>
      </c>
      <c r="I4" s="3">
        <v>2003</v>
      </c>
      <c r="J4" s="3">
        <v>2002</v>
      </c>
      <c r="K4" s="27"/>
      <c r="L4" s="124"/>
      <c r="M4" s="28">
        <v>2010</v>
      </c>
      <c r="N4" s="29">
        <v>2009</v>
      </c>
      <c r="O4" s="28">
        <v>2008</v>
      </c>
      <c r="P4" s="28">
        <v>2007</v>
      </c>
      <c r="Q4" s="28">
        <v>2006</v>
      </c>
      <c r="R4" s="30">
        <v>2005</v>
      </c>
      <c r="S4" s="30">
        <v>2004</v>
      </c>
      <c r="T4" s="28">
        <v>2003</v>
      </c>
      <c r="U4" s="28">
        <v>2002</v>
      </c>
    </row>
    <row r="5" spans="1:21" ht="12.75">
      <c r="A5" s="99" t="s">
        <v>21</v>
      </c>
      <c r="B5" s="31">
        <v>77.93718755979813</v>
      </c>
      <c r="C5" s="32">
        <v>75.4086330544825</v>
      </c>
      <c r="D5" s="33">
        <v>69.1</v>
      </c>
      <c r="E5" s="34">
        <v>69</v>
      </c>
      <c r="F5" s="9">
        <v>65.3</v>
      </c>
      <c r="G5" s="9">
        <v>66.8</v>
      </c>
      <c r="H5" s="9">
        <v>79.6</v>
      </c>
      <c r="I5" s="3">
        <v>76.2</v>
      </c>
      <c r="J5" s="3">
        <v>77.8</v>
      </c>
      <c r="K5" s="27"/>
      <c r="L5" s="99" t="s">
        <v>36</v>
      </c>
      <c r="M5" s="71">
        <v>84.7</v>
      </c>
      <c r="N5" s="72">
        <v>87.1</v>
      </c>
      <c r="O5" s="72">
        <v>86.8</v>
      </c>
      <c r="P5" s="72">
        <v>86.8</v>
      </c>
      <c r="Q5" s="35">
        <v>87</v>
      </c>
      <c r="R5" s="36">
        <v>88</v>
      </c>
      <c r="S5" s="73">
        <v>97.1</v>
      </c>
      <c r="T5" s="44">
        <v>92.6</v>
      </c>
      <c r="U5" s="44">
        <v>91.5</v>
      </c>
    </row>
    <row r="6" spans="1:21" ht="12.75">
      <c r="A6" s="99" t="s">
        <v>22</v>
      </c>
      <c r="B6" s="31">
        <v>80.96766322708255</v>
      </c>
      <c r="C6" s="32">
        <v>78.53917655643995</v>
      </c>
      <c r="D6" s="33">
        <v>74.1</v>
      </c>
      <c r="E6" s="34">
        <v>73.3</v>
      </c>
      <c r="F6" s="9">
        <v>72.6</v>
      </c>
      <c r="G6" s="9">
        <v>73.8</v>
      </c>
      <c r="H6" s="9">
        <v>85.4</v>
      </c>
      <c r="I6" s="3">
        <v>82.2</v>
      </c>
      <c r="J6" s="3">
        <v>83.5</v>
      </c>
      <c r="K6" s="27"/>
      <c r="L6" s="99" t="s">
        <v>37</v>
      </c>
      <c r="M6" s="71">
        <v>92.4</v>
      </c>
      <c r="N6" s="72">
        <v>90.6</v>
      </c>
      <c r="O6" s="72">
        <v>89.4</v>
      </c>
      <c r="P6" s="72">
        <v>86.8</v>
      </c>
      <c r="Q6" s="35">
        <v>87.2</v>
      </c>
      <c r="R6" s="36">
        <v>89.8</v>
      </c>
      <c r="S6" s="73">
        <v>88.1</v>
      </c>
      <c r="T6" s="44">
        <v>92.2</v>
      </c>
      <c r="U6" s="44">
        <v>92.8</v>
      </c>
    </row>
    <row r="7" spans="1:21" ht="12.75">
      <c r="A7" s="99" t="s">
        <v>0</v>
      </c>
      <c r="B7" s="31">
        <v>73.17268889877293</v>
      </c>
      <c r="C7" s="32">
        <v>64.39170850592527</v>
      </c>
      <c r="D7" s="33">
        <v>61.1</v>
      </c>
      <c r="E7" s="34">
        <v>62.5</v>
      </c>
      <c r="F7" s="9">
        <v>52.3</v>
      </c>
      <c r="G7" s="9">
        <v>55.9</v>
      </c>
      <c r="H7" s="9">
        <v>70.9</v>
      </c>
      <c r="I7" s="3">
        <v>67.6</v>
      </c>
      <c r="J7" s="3">
        <v>71.3</v>
      </c>
      <c r="K7" s="27"/>
      <c r="L7" s="99" t="s">
        <v>38</v>
      </c>
      <c r="M7" s="71">
        <v>88.6</v>
      </c>
      <c r="N7" s="72">
        <v>86.4</v>
      </c>
      <c r="O7" s="72">
        <v>87.1</v>
      </c>
      <c r="P7" s="72">
        <v>86.4</v>
      </c>
      <c r="Q7" s="35">
        <v>75.9</v>
      </c>
      <c r="R7" s="36">
        <v>79</v>
      </c>
      <c r="S7" s="73">
        <v>82</v>
      </c>
      <c r="T7" s="44">
        <v>80.8</v>
      </c>
      <c r="U7" s="44">
        <v>85.2</v>
      </c>
    </row>
    <row r="8" spans="1:21" ht="12.75">
      <c r="A8" s="99" t="s">
        <v>1</v>
      </c>
      <c r="B8" s="31">
        <v>87.80805285445147</v>
      </c>
      <c r="C8" s="32">
        <v>85.83627401424476</v>
      </c>
      <c r="D8" s="33">
        <v>79.1</v>
      </c>
      <c r="E8" s="34">
        <v>76.8</v>
      </c>
      <c r="F8" s="9">
        <v>74.4</v>
      </c>
      <c r="G8" s="9">
        <v>79.4</v>
      </c>
      <c r="H8" s="9">
        <v>81.3</v>
      </c>
      <c r="I8" s="3">
        <v>82.9</v>
      </c>
      <c r="J8" s="3">
        <v>85.4</v>
      </c>
      <c r="K8" s="27"/>
      <c r="L8" s="99" t="s">
        <v>39</v>
      </c>
      <c r="M8" s="71">
        <v>90.4</v>
      </c>
      <c r="N8" s="72">
        <v>88.3</v>
      </c>
      <c r="O8" s="72">
        <v>88.8</v>
      </c>
      <c r="P8" s="72">
        <v>89.8</v>
      </c>
      <c r="Q8" s="35">
        <v>86.5</v>
      </c>
      <c r="R8" s="36">
        <v>87.2</v>
      </c>
      <c r="S8" s="73">
        <v>87.6</v>
      </c>
      <c r="T8" s="44">
        <v>86.8</v>
      </c>
      <c r="U8" s="44">
        <v>84.7</v>
      </c>
    </row>
    <row r="9" spans="1:21" ht="12.75">
      <c r="A9" s="99" t="s">
        <v>2</v>
      </c>
      <c r="B9" s="31">
        <v>81.84094629495591</v>
      </c>
      <c r="C9" s="32">
        <v>78.33622387512875</v>
      </c>
      <c r="D9" s="33">
        <v>74.8</v>
      </c>
      <c r="E9" s="34">
        <v>72.8</v>
      </c>
      <c r="F9" s="9">
        <v>73.5</v>
      </c>
      <c r="G9" s="9">
        <v>76.7</v>
      </c>
      <c r="H9" s="9">
        <v>92</v>
      </c>
      <c r="I9" s="3">
        <v>89.7</v>
      </c>
      <c r="J9" s="3">
        <v>89.2</v>
      </c>
      <c r="K9" s="27"/>
      <c r="L9" s="99" t="s">
        <v>40</v>
      </c>
      <c r="M9" s="71">
        <v>93.3</v>
      </c>
      <c r="N9" s="72">
        <v>95.7</v>
      </c>
      <c r="O9" s="72">
        <v>97.9</v>
      </c>
      <c r="P9" s="72">
        <v>87.5</v>
      </c>
      <c r="Q9" s="35">
        <v>91.1</v>
      </c>
      <c r="R9" s="36">
        <v>90.5</v>
      </c>
      <c r="S9" s="73">
        <v>90.7</v>
      </c>
      <c r="T9" s="44">
        <v>88.5</v>
      </c>
      <c r="U9" s="44">
        <v>89.3</v>
      </c>
    </row>
    <row r="10" spans="1:21" ht="12.75">
      <c r="A10" s="99" t="s">
        <v>3</v>
      </c>
      <c r="B10" s="31">
        <v>87.63001208025204</v>
      </c>
      <c r="C10" s="32">
        <v>83.3484556207133</v>
      </c>
      <c r="D10" s="33">
        <v>75.7</v>
      </c>
      <c r="E10" s="34">
        <v>76.9</v>
      </c>
      <c r="F10" s="9">
        <v>74.9</v>
      </c>
      <c r="G10" s="9">
        <v>79.4</v>
      </c>
      <c r="H10" s="9">
        <v>79.4</v>
      </c>
      <c r="I10" s="3">
        <v>79.3</v>
      </c>
      <c r="J10" s="3">
        <v>79.3</v>
      </c>
      <c r="K10" s="27"/>
      <c r="L10" s="99" t="s">
        <v>41</v>
      </c>
      <c r="M10" s="71">
        <v>87.2</v>
      </c>
      <c r="N10" s="72">
        <v>86.1</v>
      </c>
      <c r="O10" s="72">
        <v>84.8</v>
      </c>
      <c r="P10" s="72">
        <v>86.3</v>
      </c>
      <c r="Q10" s="35">
        <v>84.3</v>
      </c>
      <c r="R10" s="36">
        <v>84.3</v>
      </c>
      <c r="S10" s="73">
        <v>86.5</v>
      </c>
      <c r="T10" s="44">
        <v>88.1</v>
      </c>
      <c r="U10" s="44">
        <v>88.7</v>
      </c>
    </row>
    <row r="11" spans="1:21" ht="12.75">
      <c r="A11" s="99" t="s">
        <v>4</v>
      </c>
      <c r="B11" s="31">
        <v>93.15825973782204</v>
      </c>
      <c r="C11" s="32">
        <v>90.24875188918682</v>
      </c>
      <c r="D11" s="33">
        <v>83.8</v>
      </c>
      <c r="E11" s="34">
        <v>83.9</v>
      </c>
      <c r="F11" s="9">
        <v>82.3</v>
      </c>
      <c r="G11" s="9">
        <v>85</v>
      </c>
      <c r="H11" s="9">
        <v>87.6</v>
      </c>
      <c r="I11" s="3">
        <v>94.1</v>
      </c>
      <c r="J11" s="3">
        <v>95.8</v>
      </c>
      <c r="K11" s="27"/>
      <c r="L11" s="99" t="s">
        <v>42</v>
      </c>
      <c r="M11" s="71">
        <v>94.1</v>
      </c>
      <c r="N11" s="72">
        <v>96.9</v>
      </c>
      <c r="O11" s="72">
        <v>98.1</v>
      </c>
      <c r="P11" s="72">
        <v>95.3</v>
      </c>
      <c r="Q11" s="35">
        <v>89.5</v>
      </c>
      <c r="R11" s="36">
        <v>92.3</v>
      </c>
      <c r="S11" s="73">
        <v>93.5</v>
      </c>
      <c r="T11" s="44">
        <v>91.3</v>
      </c>
      <c r="U11" s="44">
        <v>92.8</v>
      </c>
    </row>
    <row r="12" spans="1:21" ht="12.75">
      <c r="A12" s="99" t="s">
        <v>5</v>
      </c>
      <c r="B12" s="31">
        <v>83.37353985696615</v>
      </c>
      <c r="C12" s="32">
        <v>82.03708372362445</v>
      </c>
      <c r="D12" s="33">
        <v>75.1</v>
      </c>
      <c r="E12" s="34">
        <v>75.3</v>
      </c>
      <c r="F12" s="9">
        <v>71.6</v>
      </c>
      <c r="G12" s="9">
        <v>77</v>
      </c>
      <c r="H12" s="9">
        <v>79.9</v>
      </c>
      <c r="I12" s="3">
        <v>83.8</v>
      </c>
      <c r="J12" s="3">
        <v>84.5</v>
      </c>
      <c r="K12" s="27"/>
      <c r="L12" s="99" t="s">
        <v>43</v>
      </c>
      <c r="M12" s="71">
        <v>92.2</v>
      </c>
      <c r="N12" s="72">
        <v>91</v>
      </c>
      <c r="O12" s="72">
        <v>92.2</v>
      </c>
      <c r="P12" s="72">
        <v>90.4</v>
      </c>
      <c r="Q12" s="35">
        <v>85.3</v>
      </c>
      <c r="R12" s="36">
        <v>85.4</v>
      </c>
      <c r="S12" s="73">
        <v>90</v>
      </c>
      <c r="T12" s="44">
        <v>90.4</v>
      </c>
      <c r="U12" s="44">
        <v>87.8</v>
      </c>
    </row>
    <row r="13" spans="1:21" ht="12.75">
      <c r="A13" s="99" t="s">
        <v>6</v>
      </c>
      <c r="B13" s="31">
        <v>78.82554484406674</v>
      </c>
      <c r="C13" s="32">
        <v>74.60110031622065</v>
      </c>
      <c r="D13" s="33">
        <v>71.2</v>
      </c>
      <c r="E13" s="34">
        <v>72.5</v>
      </c>
      <c r="F13" s="9">
        <v>68.7</v>
      </c>
      <c r="G13" s="9">
        <v>71.9</v>
      </c>
      <c r="H13" s="9">
        <v>76.3</v>
      </c>
      <c r="I13" s="3">
        <v>79.9</v>
      </c>
      <c r="J13" s="3">
        <v>79.7</v>
      </c>
      <c r="K13" s="27"/>
      <c r="L13" s="99" t="s">
        <v>44</v>
      </c>
      <c r="M13" s="71">
        <v>89.4</v>
      </c>
      <c r="N13" s="72">
        <v>89.5</v>
      </c>
      <c r="O13" s="72">
        <v>88.1</v>
      </c>
      <c r="P13" s="72">
        <v>88.9</v>
      </c>
      <c r="Q13" s="35">
        <v>87.1</v>
      </c>
      <c r="R13" s="36">
        <v>87.5</v>
      </c>
      <c r="S13" s="73">
        <v>89.6</v>
      </c>
      <c r="T13" s="44">
        <v>88.4</v>
      </c>
      <c r="U13" s="44">
        <v>89.7</v>
      </c>
    </row>
    <row r="14" spans="1:21" ht="12.75">
      <c r="A14" s="99" t="s">
        <v>7</v>
      </c>
      <c r="B14" s="31">
        <v>97.47215988260486</v>
      </c>
      <c r="C14" s="32">
        <v>95.34048546135546</v>
      </c>
      <c r="D14" s="33">
        <v>81.2</v>
      </c>
      <c r="E14" s="34">
        <v>79.2</v>
      </c>
      <c r="F14" s="9">
        <v>79</v>
      </c>
      <c r="G14" s="9">
        <v>83.7</v>
      </c>
      <c r="H14" s="9">
        <v>89.1</v>
      </c>
      <c r="I14" s="3">
        <v>86.4</v>
      </c>
      <c r="J14" s="3">
        <v>90.9</v>
      </c>
      <c r="K14" s="27"/>
      <c r="L14" s="99" t="s">
        <v>45</v>
      </c>
      <c r="M14" s="71">
        <v>96.7</v>
      </c>
      <c r="N14" s="72">
        <v>93.4</v>
      </c>
      <c r="O14" s="72">
        <v>96.5</v>
      </c>
      <c r="P14" s="72">
        <v>92.3</v>
      </c>
      <c r="Q14" s="35">
        <v>88.1</v>
      </c>
      <c r="R14" s="36">
        <v>91.2</v>
      </c>
      <c r="S14" s="73">
        <v>92.8</v>
      </c>
      <c r="T14" s="44">
        <v>92.5</v>
      </c>
      <c r="U14" s="44">
        <v>96.1</v>
      </c>
    </row>
    <row r="15" spans="1:21" ht="12.75">
      <c r="A15" s="99" t="s">
        <v>8</v>
      </c>
      <c r="B15" s="31">
        <v>88.38001602189796</v>
      </c>
      <c r="C15" s="32">
        <v>81.65956905142889</v>
      </c>
      <c r="D15" s="33">
        <v>75</v>
      </c>
      <c r="E15" s="34">
        <v>72.3</v>
      </c>
      <c r="F15" s="9">
        <v>74.3</v>
      </c>
      <c r="G15" s="9">
        <v>77.2</v>
      </c>
      <c r="H15" s="9">
        <v>79.9</v>
      </c>
      <c r="I15" s="3">
        <v>82.5</v>
      </c>
      <c r="J15" s="3">
        <v>84</v>
      </c>
      <c r="K15" s="27"/>
      <c r="L15" s="99" t="s">
        <v>46</v>
      </c>
      <c r="M15" s="71">
        <v>97.2</v>
      </c>
      <c r="N15" s="72">
        <v>96.7</v>
      </c>
      <c r="O15" s="72">
        <v>96.3</v>
      </c>
      <c r="P15" s="72">
        <v>92.7</v>
      </c>
      <c r="Q15" s="35">
        <v>93.5</v>
      </c>
      <c r="R15" s="36">
        <v>94.3</v>
      </c>
      <c r="S15" s="73">
        <v>93.7</v>
      </c>
      <c r="T15" s="44">
        <v>90.7</v>
      </c>
      <c r="U15" s="44">
        <v>92.2</v>
      </c>
    </row>
    <row r="16" spans="1:21" ht="12.75">
      <c r="A16" s="99" t="s">
        <v>9</v>
      </c>
      <c r="B16" s="31">
        <v>86.9829776893204</v>
      </c>
      <c r="C16" s="32">
        <v>85.02935778356003</v>
      </c>
      <c r="D16" s="33">
        <v>79.3</v>
      </c>
      <c r="E16" s="34">
        <v>77</v>
      </c>
      <c r="F16" s="9">
        <v>76.7</v>
      </c>
      <c r="G16" s="9">
        <v>80.9</v>
      </c>
      <c r="H16" s="9">
        <v>85.4</v>
      </c>
      <c r="I16" s="3">
        <v>84.6</v>
      </c>
      <c r="J16" s="3">
        <v>89.3</v>
      </c>
      <c r="K16" s="27"/>
      <c r="L16" s="99" t="s">
        <v>47</v>
      </c>
      <c r="M16" s="71">
        <v>95.5</v>
      </c>
      <c r="N16" s="72">
        <v>91.4</v>
      </c>
      <c r="O16" s="72">
        <v>90.6</v>
      </c>
      <c r="P16" s="72">
        <v>94</v>
      </c>
      <c r="Q16" s="35">
        <v>86.2</v>
      </c>
      <c r="R16" s="36">
        <v>87.8</v>
      </c>
      <c r="S16" s="73">
        <v>88.3</v>
      </c>
      <c r="T16" s="44">
        <v>87.6</v>
      </c>
      <c r="U16" s="44">
        <v>90.9</v>
      </c>
    </row>
    <row r="17" spans="1:21" ht="12.75">
      <c r="A17" s="99" t="s">
        <v>10</v>
      </c>
      <c r="B17" s="31">
        <v>92.517965093815</v>
      </c>
      <c r="C17" s="32">
        <v>82.33795632436922</v>
      </c>
      <c r="D17" s="33">
        <v>77.3</v>
      </c>
      <c r="E17" s="34">
        <v>73.5</v>
      </c>
      <c r="F17" s="9">
        <v>65.9</v>
      </c>
      <c r="G17" s="9">
        <v>70.5</v>
      </c>
      <c r="H17" s="9">
        <v>74</v>
      </c>
      <c r="I17" s="3">
        <v>74.7</v>
      </c>
      <c r="J17" s="3">
        <v>78.6</v>
      </c>
      <c r="K17" s="27"/>
      <c r="L17" s="99" t="s">
        <v>48</v>
      </c>
      <c r="M17" s="71">
        <v>89</v>
      </c>
      <c r="N17" s="72">
        <v>91.1</v>
      </c>
      <c r="O17" s="72">
        <v>95.8</v>
      </c>
      <c r="P17" s="72">
        <v>99.2</v>
      </c>
      <c r="Q17" s="35">
        <v>94</v>
      </c>
      <c r="R17" s="36">
        <v>93.3</v>
      </c>
      <c r="S17" s="73">
        <v>91.5</v>
      </c>
      <c r="T17" s="44">
        <v>88.6</v>
      </c>
      <c r="U17" s="44">
        <v>90.8</v>
      </c>
    </row>
    <row r="18" spans="1:21" ht="12.75">
      <c r="A18" s="99" t="s">
        <v>11</v>
      </c>
      <c r="B18" s="31">
        <v>88.44337064432683</v>
      </c>
      <c r="C18" s="32">
        <v>87.52993229513169</v>
      </c>
      <c r="D18" s="33">
        <v>81.2</v>
      </c>
      <c r="E18" s="34">
        <v>79.9</v>
      </c>
      <c r="F18" s="9">
        <v>78.8</v>
      </c>
      <c r="G18" s="9">
        <v>80.1</v>
      </c>
      <c r="H18" s="9">
        <v>84.5</v>
      </c>
      <c r="I18" s="3">
        <v>88.3</v>
      </c>
      <c r="J18" s="3">
        <v>89.9</v>
      </c>
      <c r="K18" s="27"/>
      <c r="L18" s="99" t="s">
        <v>49</v>
      </c>
      <c r="M18" s="71">
        <v>101.5</v>
      </c>
      <c r="N18" s="72">
        <v>98.1</v>
      </c>
      <c r="O18" s="72">
        <v>99</v>
      </c>
      <c r="P18" s="72">
        <v>99.8</v>
      </c>
      <c r="Q18" s="35">
        <v>91.2</v>
      </c>
      <c r="R18" s="36">
        <v>93.3</v>
      </c>
      <c r="S18" s="73">
        <v>95.1</v>
      </c>
      <c r="T18" s="44">
        <v>93.9</v>
      </c>
      <c r="U18" s="44">
        <v>98.3</v>
      </c>
    </row>
    <row r="19" spans="1:21" ht="12.75">
      <c r="A19" s="99" t="s">
        <v>12</v>
      </c>
      <c r="B19" s="31">
        <v>83.95463625668529</v>
      </c>
      <c r="C19" s="32">
        <v>82.98364863272222</v>
      </c>
      <c r="D19" s="33">
        <v>79.5</v>
      </c>
      <c r="E19" s="34">
        <v>77.5</v>
      </c>
      <c r="F19" s="9">
        <v>72.3</v>
      </c>
      <c r="G19" s="9">
        <v>78</v>
      </c>
      <c r="H19" s="9">
        <v>88.4</v>
      </c>
      <c r="I19" s="3">
        <v>83</v>
      </c>
      <c r="J19" s="3">
        <v>85.4</v>
      </c>
      <c r="K19" s="27"/>
      <c r="L19" s="99" t="s">
        <v>50</v>
      </c>
      <c r="M19" s="71">
        <v>96.4</v>
      </c>
      <c r="N19" s="72">
        <v>95.8</v>
      </c>
      <c r="O19" s="72">
        <v>99.3</v>
      </c>
      <c r="P19" s="72">
        <v>96.9</v>
      </c>
      <c r="Q19" s="35">
        <v>94.8</v>
      </c>
      <c r="R19" s="36">
        <v>97.2</v>
      </c>
      <c r="S19" s="73">
        <v>101.3</v>
      </c>
      <c r="T19" s="44">
        <v>95.7</v>
      </c>
      <c r="U19" s="44">
        <v>94.8</v>
      </c>
    </row>
    <row r="20" spans="1:21" ht="12.75">
      <c r="A20" s="99" t="s">
        <v>13</v>
      </c>
      <c r="B20" s="31">
        <v>86.6902072115597</v>
      </c>
      <c r="C20" s="32">
        <v>83.50374293134826</v>
      </c>
      <c r="D20" s="33">
        <v>79.6</v>
      </c>
      <c r="E20" s="34">
        <v>77.7</v>
      </c>
      <c r="F20" s="9">
        <v>75.9</v>
      </c>
      <c r="G20" s="9">
        <v>77.8</v>
      </c>
      <c r="H20" s="9">
        <v>85.7</v>
      </c>
      <c r="I20" s="3">
        <v>87.2</v>
      </c>
      <c r="J20" s="3">
        <v>88.8</v>
      </c>
      <c r="K20" s="27"/>
      <c r="L20" s="100" t="s">
        <v>51</v>
      </c>
      <c r="M20" s="74">
        <v>94.5</v>
      </c>
      <c r="N20" s="72">
        <v>99.6</v>
      </c>
      <c r="O20" s="72">
        <v>98.5</v>
      </c>
      <c r="P20" s="72">
        <v>98</v>
      </c>
      <c r="Q20" s="35">
        <v>96.3</v>
      </c>
      <c r="R20" s="36">
        <v>95.9</v>
      </c>
      <c r="S20" s="73">
        <v>95.6</v>
      </c>
      <c r="T20" s="44">
        <v>95.2</v>
      </c>
      <c r="U20" s="44">
        <v>90.1</v>
      </c>
    </row>
    <row r="21" spans="1:21" ht="12.75">
      <c r="A21" s="99" t="s">
        <v>14</v>
      </c>
      <c r="B21" s="31">
        <v>86.68364546377354</v>
      </c>
      <c r="C21" s="32">
        <v>84.70329941827531</v>
      </c>
      <c r="D21" s="33">
        <v>77</v>
      </c>
      <c r="E21" s="34">
        <v>84</v>
      </c>
      <c r="F21" s="9">
        <v>76.8</v>
      </c>
      <c r="G21" s="9">
        <v>78.3</v>
      </c>
      <c r="H21" s="9">
        <v>79.8</v>
      </c>
      <c r="I21" s="3">
        <v>83.4</v>
      </c>
      <c r="J21" s="3">
        <v>85.2</v>
      </c>
      <c r="K21" s="27"/>
      <c r="L21" s="100" t="s">
        <v>52</v>
      </c>
      <c r="M21" s="74">
        <v>91.1</v>
      </c>
      <c r="N21" s="72">
        <v>95.8</v>
      </c>
      <c r="O21" s="72">
        <v>95.9</v>
      </c>
      <c r="P21" s="72">
        <v>97.9</v>
      </c>
      <c r="Q21" s="35">
        <v>96.2</v>
      </c>
      <c r="R21" s="36">
        <v>100.2</v>
      </c>
      <c r="S21" s="73">
        <v>103.9</v>
      </c>
      <c r="T21" s="44">
        <v>98.7</v>
      </c>
      <c r="U21" s="44">
        <v>102.1</v>
      </c>
    </row>
    <row r="22" spans="1:21" ht="12.75">
      <c r="A22" s="99" t="s">
        <v>15</v>
      </c>
      <c r="B22" s="31">
        <v>85.71846205336033</v>
      </c>
      <c r="C22" s="32">
        <v>79.29181574421477</v>
      </c>
      <c r="D22" s="33">
        <v>75.5</v>
      </c>
      <c r="E22" s="34">
        <v>76.9</v>
      </c>
      <c r="F22" s="9">
        <v>75.5</v>
      </c>
      <c r="G22" s="9">
        <v>75.9</v>
      </c>
      <c r="H22" s="9">
        <v>78.6</v>
      </c>
      <c r="I22" s="3">
        <v>81.5</v>
      </c>
      <c r="J22" s="3">
        <v>83.2</v>
      </c>
      <c r="K22" s="27"/>
      <c r="L22" s="100" t="s">
        <v>53</v>
      </c>
      <c r="M22" s="74">
        <v>90.8</v>
      </c>
      <c r="N22" s="72">
        <v>95.7</v>
      </c>
      <c r="O22" s="72">
        <v>95.5</v>
      </c>
      <c r="P22" s="72">
        <v>98.6</v>
      </c>
      <c r="Q22" s="35">
        <v>95.6</v>
      </c>
      <c r="R22" s="36">
        <v>92</v>
      </c>
      <c r="S22" s="73">
        <v>93.1</v>
      </c>
      <c r="T22" s="44">
        <v>92.7</v>
      </c>
      <c r="U22" s="44">
        <v>90.6</v>
      </c>
    </row>
    <row r="23" spans="1:21" ht="12.75">
      <c r="A23" s="99" t="s">
        <v>16</v>
      </c>
      <c r="B23" s="31">
        <v>90.93952338169625</v>
      </c>
      <c r="C23" s="32">
        <v>86.09378862935392</v>
      </c>
      <c r="D23" s="33">
        <v>80.3</v>
      </c>
      <c r="E23" s="34">
        <v>78.1</v>
      </c>
      <c r="F23" s="9">
        <v>78</v>
      </c>
      <c r="G23" s="9">
        <v>81.8</v>
      </c>
      <c r="H23" s="9">
        <v>85.8</v>
      </c>
      <c r="I23" s="3">
        <v>89.6</v>
      </c>
      <c r="J23" s="3">
        <v>90.2</v>
      </c>
      <c r="K23" s="27"/>
      <c r="L23" s="99" t="s">
        <v>23</v>
      </c>
      <c r="M23" s="71">
        <v>93.3</v>
      </c>
      <c r="N23" s="72">
        <v>95.3</v>
      </c>
      <c r="O23" s="72">
        <v>96.8</v>
      </c>
      <c r="P23" s="72">
        <v>95.8</v>
      </c>
      <c r="Q23" s="35">
        <v>91.7</v>
      </c>
      <c r="R23" s="36">
        <v>92.2</v>
      </c>
      <c r="S23" s="73">
        <v>94.4</v>
      </c>
      <c r="T23" s="44">
        <v>92.4</v>
      </c>
      <c r="U23" s="44">
        <v>93.8</v>
      </c>
    </row>
    <row r="24" spans="1:21" ht="12.75">
      <c r="A24" s="99" t="s">
        <v>17</v>
      </c>
      <c r="B24" s="31">
        <v>87.12124721972654</v>
      </c>
      <c r="C24" s="32">
        <v>84.60666057054146</v>
      </c>
      <c r="D24" s="33">
        <v>79.2</v>
      </c>
      <c r="E24" s="34">
        <v>76.6</v>
      </c>
      <c r="F24" s="9">
        <v>74.5</v>
      </c>
      <c r="G24" s="9">
        <v>79.2</v>
      </c>
      <c r="H24" s="9">
        <v>82.8</v>
      </c>
      <c r="I24" s="3">
        <v>83.2</v>
      </c>
      <c r="J24" s="3">
        <v>85.6</v>
      </c>
      <c r="K24" s="27"/>
      <c r="L24" s="99" t="s">
        <v>54</v>
      </c>
      <c r="M24" s="71">
        <v>94.7</v>
      </c>
      <c r="N24" s="72">
        <v>96.9</v>
      </c>
      <c r="O24" s="72">
        <v>99.3</v>
      </c>
      <c r="P24" s="72">
        <v>99.8</v>
      </c>
      <c r="Q24" s="35">
        <v>95.7</v>
      </c>
      <c r="R24" s="36">
        <v>92.3</v>
      </c>
      <c r="S24" s="73">
        <v>95.8</v>
      </c>
      <c r="T24" s="44">
        <v>91.1</v>
      </c>
      <c r="U24" s="44">
        <v>92.1</v>
      </c>
    </row>
    <row r="25" spans="1:21" ht="12.75">
      <c r="A25" s="99" t="s">
        <v>18</v>
      </c>
      <c r="B25" s="31">
        <v>85.84411994668473</v>
      </c>
      <c r="C25" s="32">
        <v>81.88815654882269</v>
      </c>
      <c r="D25" s="33">
        <v>75.1</v>
      </c>
      <c r="E25" s="34">
        <v>74.9</v>
      </c>
      <c r="F25" s="9">
        <v>72.8</v>
      </c>
      <c r="G25" s="9">
        <v>78.5</v>
      </c>
      <c r="H25" s="9">
        <v>79.6</v>
      </c>
      <c r="I25" s="3">
        <v>81.5</v>
      </c>
      <c r="J25" s="3">
        <v>84.9</v>
      </c>
      <c r="K25" s="27"/>
      <c r="L25" s="99" t="s">
        <v>55</v>
      </c>
      <c r="M25" s="71">
        <v>96.2</v>
      </c>
      <c r="N25" s="72">
        <v>94.4</v>
      </c>
      <c r="O25" s="72">
        <v>99.2</v>
      </c>
      <c r="P25" s="72">
        <v>95.7</v>
      </c>
      <c r="Q25" s="35">
        <v>94.7</v>
      </c>
      <c r="R25" s="36">
        <v>96.4</v>
      </c>
      <c r="S25" s="73">
        <v>93</v>
      </c>
      <c r="T25" s="44">
        <v>88.5</v>
      </c>
      <c r="U25" s="44">
        <v>90.4</v>
      </c>
    </row>
    <row r="26" spans="1:21" ht="12.75">
      <c r="A26" s="99" t="s">
        <v>19</v>
      </c>
      <c r="B26" s="31">
        <v>81.67654879542825</v>
      </c>
      <c r="C26" s="32">
        <v>78.97182361809591</v>
      </c>
      <c r="D26" s="33">
        <v>72.7</v>
      </c>
      <c r="E26" s="34">
        <v>72.4</v>
      </c>
      <c r="F26" s="9">
        <v>69.4</v>
      </c>
      <c r="G26" s="9">
        <v>76</v>
      </c>
      <c r="H26" s="9">
        <v>82.1</v>
      </c>
      <c r="I26" s="3">
        <v>81.8</v>
      </c>
      <c r="J26" s="3">
        <v>84.5</v>
      </c>
      <c r="K26" s="27"/>
      <c r="L26" s="99" t="s">
        <v>56</v>
      </c>
      <c r="M26" s="71">
        <v>95.2</v>
      </c>
      <c r="N26" s="72">
        <v>91.2</v>
      </c>
      <c r="O26" s="72">
        <v>92.2</v>
      </c>
      <c r="P26" s="72">
        <v>93</v>
      </c>
      <c r="Q26" s="35">
        <v>91.7</v>
      </c>
      <c r="R26" s="36">
        <v>87.3</v>
      </c>
      <c r="S26" s="73">
        <v>89.8</v>
      </c>
      <c r="T26" s="44">
        <v>90.8</v>
      </c>
      <c r="U26" s="44">
        <v>95.7</v>
      </c>
    </row>
    <row r="27" spans="1:21" ht="12.75">
      <c r="A27" s="99" t="s">
        <v>20</v>
      </c>
      <c r="B27" s="31">
        <v>83.03859017451484</v>
      </c>
      <c r="C27" s="32">
        <v>79.8658192918721</v>
      </c>
      <c r="D27" s="33">
        <v>71.2</v>
      </c>
      <c r="E27" s="34">
        <v>70.2</v>
      </c>
      <c r="F27" s="9">
        <v>70.2</v>
      </c>
      <c r="G27" s="9">
        <v>76.7</v>
      </c>
      <c r="H27" s="9">
        <v>80.3</v>
      </c>
      <c r="I27" s="3">
        <v>82.5</v>
      </c>
      <c r="J27" s="3">
        <v>83.6</v>
      </c>
      <c r="K27" s="27"/>
      <c r="L27" s="99" t="s">
        <v>57</v>
      </c>
      <c r="M27" s="71">
        <v>81.7</v>
      </c>
      <c r="N27" s="72">
        <v>85.7</v>
      </c>
      <c r="O27" s="72">
        <v>88.5</v>
      </c>
      <c r="P27" s="72">
        <v>87.7</v>
      </c>
      <c r="Q27" s="35">
        <v>84.9</v>
      </c>
      <c r="R27" s="36">
        <v>85</v>
      </c>
      <c r="S27" s="73">
        <v>84.4</v>
      </c>
      <c r="T27" s="44">
        <v>81.8</v>
      </c>
      <c r="U27" s="44">
        <v>82.5</v>
      </c>
    </row>
    <row r="28" spans="1:21" ht="12.75">
      <c r="A28" s="37" t="s">
        <v>77</v>
      </c>
      <c r="B28" s="38">
        <v>85.71358178263326</v>
      </c>
      <c r="C28" s="3">
        <v>82.1</v>
      </c>
      <c r="D28" s="39">
        <f>AVERAGE(D5:D27)</f>
        <v>76.00434782608696</v>
      </c>
      <c r="E28" s="3">
        <v>75.3</v>
      </c>
      <c r="F28" s="9">
        <v>73</v>
      </c>
      <c r="G28" s="9">
        <v>77.1</v>
      </c>
      <c r="H28" s="9">
        <v>82</v>
      </c>
      <c r="I28" s="9">
        <f>AVERAGE(I5:I27)</f>
        <v>82.86521739130434</v>
      </c>
      <c r="J28" s="9">
        <f>AVERAGE(J5:J27)</f>
        <v>84.80869565217392</v>
      </c>
      <c r="K28" s="27"/>
      <c r="L28" s="99" t="s">
        <v>58</v>
      </c>
      <c r="M28" s="71">
        <v>97.5</v>
      </c>
      <c r="N28" s="72">
        <v>101.3</v>
      </c>
      <c r="O28" s="72">
        <v>96.6</v>
      </c>
      <c r="P28" s="72">
        <v>95.5</v>
      </c>
      <c r="Q28" s="35">
        <v>93.3</v>
      </c>
      <c r="R28" s="36">
        <v>91.3</v>
      </c>
      <c r="S28" s="73">
        <v>91.5</v>
      </c>
      <c r="T28" s="44">
        <v>93.9</v>
      </c>
      <c r="U28" s="44">
        <v>93.9</v>
      </c>
    </row>
    <row r="29" spans="1:21" ht="12.75">
      <c r="A29" s="27"/>
      <c r="B29" s="27"/>
      <c r="C29" s="8"/>
      <c r="D29" s="27"/>
      <c r="E29" s="27"/>
      <c r="G29" s="27"/>
      <c r="H29" s="27"/>
      <c r="I29" s="27"/>
      <c r="J29" s="27"/>
      <c r="K29" s="27"/>
      <c r="L29" s="99" t="s">
        <v>59</v>
      </c>
      <c r="M29" s="71">
        <v>94.9</v>
      </c>
      <c r="N29" s="72">
        <v>98.7</v>
      </c>
      <c r="O29" s="72">
        <v>101.3</v>
      </c>
      <c r="P29" s="72">
        <v>102.1</v>
      </c>
      <c r="Q29" s="35">
        <v>98.7</v>
      </c>
      <c r="R29" s="36">
        <v>95.6</v>
      </c>
      <c r="S29" s="73">
        <v>92.4</v>
      </c>
      <c r="T29" s="44">
        <v>89.7</v>
      </c>
      <c r="U29" s="44">
        <v>89.9</v>
      </c>
    </row>
    <row r="30" spans="1:21" ht="12.75">
      <c r="A30" s="27" t="s">
        <v>78</v>
      </c>
      <c r="B30" s="27"/>
      <c r="C30" s="8"/>
      <c r="D30" s="27"/>
      <c r="E30" s="27"/>
      <c r="G30" s="27"/>
      <c r="H30" s="27"/>
      <c r="I30" s="27"/>
      <c r="J30" s="27"/>
      <c r="K30" s="27"/>
      <c r="L30" s="99" t="s">
        <v>60</v>
      </c>
      <c r="M30" s="71">
        <v>87.2</v>
      </c>
      <c r="N30" s="75">
        <v>91.1</v>
      </c>
      <c r="O30" s="75">
        <v>92</v>
      </c>
      <c r="P30" s="75">
        <v>92.1</v>
      </c>
      <c r="Q30" s="35">
        <v>89.7</v>
      </c>
      <c r="R30" s="36">
        <v>89.3</v>
      </c>
      <c r="S30" s="73">
        <v>90</v>
      </c>
      <c r="T30" s="44">
        <v>85.1</v>
      </c>
      <c r="U30" s="44">
        <v>87.2</v>
      </c>
    </row>
    <row r="31" spans="1:21" ht="12.75">
      <c r="A31" s="8" t="s">
        <v>79</v>
      </c>
      <c r="B31" s="8"/>
      <c r="C31" s="8"/>
      <c r="D31" s="8"/>
      <c r="E31" s="8"/>
      <c r="L31" s="102" t="s">
        <v>80</v>
      </c>
      <c r="M31" s="76">
        <v>91.1</v>
      </c>
      <c r="N31" s="77">
        <v>91.4</v>
      </c>
      <c r="O31" s="78">
        <f aca="true" t="shared" si="0" ref="O31:U31">AVERAGE(O5:O30)</f>
        <v>94.09615384615384</v>
      </c>
      <c r="P31" s="78">
        <f t="shared" si="0"/>
        <v>93.43461538461536</v>
      </c>
      <c r="Q31" s="79">
        <f t="shared" si="0"/>
        <v>90.39230769230768</v>
      </c>
      <c r="R31" s="36">
        <f t="shared" si="0"/>
        <v>90.71538461538464</v>
      </c>
      <c r="S31" s="73">
        <f t="shared" si="0"/>
        <v>91.98846153846154</v>
      </c>
      <c r="T31" s="73">
        <f t="shared" si="0"/>
        <v>90.3076923076923</v>
      </c>
      <c r="U31" s="73">
        <f t="shared" si="0"/>
        <v>91.30384615384614</v>
      </c>
    </row>
    <row r="32" spans="1:5" ht="12.75">
      <c r="A32" s="40" t="s">
        <v>98</v>
      </c>
      <c r="B32" s="40"/>
      <c r="C32" s="40"/>
      <c r="D32" s="40"/>
      <c r="E32" s="40"/>
    </row>
    <row r="33" spans="1:5" ht="12.75">
      <c r="A33" s="40" t="s">
        <v>81</v>
      </c>
      <c r="B33" s="40"/>
      <c r="C33" s="40"/>
      <c r="D33" s="40"/>
      <c r="E33" s="40"/>
    </row>
  </sheetData>
  <sheetProtection/>
  <mergeCells count="4">
    <mergeCell ref="B3:J3"/>
    <mergeCell ref="M3:U3"/>
    <mergeCell ref="A3:A4"/>
    <mergeCell ref="L3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3" width="5.625" style="0" customWidth="1"/>
    <col min="4" max="4" width="5.625" style="42" customWidth="1"/>
    <col min="5" max="10" width="5.625" style="0" customWidth="1"/>
    <col min="11" max="12" width="6.625" style="0" customWidth="1"/>
    <col min="13" max="13" width="3.625" style="0" customWidth="1"/>
    <col min="14" max="14" width="10.50390625" style="0" customWidth="1"/>
    <col min="15" max="23" width="5.625" style="0" customWidth="1"/>
    <col min="24" max="25" width="6.625" style="0" customWidth="1"/>
  </cols>
  <sheetData>
    <row r="1" spans="1:12" s="18" customFormat="1" ht="13.5">
      <c r="A1" s="20" t="s">
        <v>82</v>
      </c>
      <c r="B1" s="20"/>
      <c r="C1" s="20"/>
      <c r="D1" s="41"/>
      <c r="L1"/>
    </row>
    <row r="3" spans="1:25" ht="12.75">
      <c r="A3" s="123"/>
      <c r="B3" s="125" t="s">
        <v>83</v>
      </c>
      <c r="C3" s="126"/>
      <c r="D3" s="126"/>
      <c r="E3" s="126"/>
      <c r="F3" s="126"/>
      <c r="G3" s="126"/>
      <c r="H3" s="127"/>
      <c r="I3" s="128" t="s">
        <v>84</v>
      </c>
      <c r="J3" s="129"/>
      <c r="K3" s="129"/>
      <c r="L3" s="130"/>
      <c r="N3" s="123"/>
      <c r="O3" s="125" t="s">
        <v>83</v>
      </c>
      <c r="P3" s="126"/>
      <c r="Q3" s="126"/>
      <c r="R3" s="126"/>
      <c r="S3" s="126"/>
      <c r="T3" s="126"/>
      <c r="U3" s="127"/>
      <c r="V3" s="128" t="s">
        <v>84</v>
      </c>
      <c r="W3" s="129"/>
      <c r="X3" s="129"/>
      <c r="Y3" s="130"/>
    </row>
    <row r="4" spans="1:25" ht="12.75">
      <c r="A4" s="124"/>
      <c r="B4" s="28">
        <v>2010</v>
      </c>
      <c r="C4" s="28">
        <v>2009</v>
      </c>
      <c r="D4" s="43">
        <v>2008</v>
      </c>
      <c r="E4" s="28">
        <v>2007</v>
      </c>
      <c r="F4" s="28">
        <v>2006</v>
      </c>
      <c r="G4" s="28">
        <v>2005</v>
      </c>
      <c r="H4" s="28">
        <v>2004</v>
      </c>
      <c r="I4" s="28">
        <v>2010</v>
      </c>
      <c r="J4" s="28">
        <v>2009</v>
      </c>
      <c r="K4" s="28">
        <v>2008</v>
      </c>
      <c r="L4" s="44">
        <v>2007</v>
      </c>
      <c r="N4" s="124"/>
      <c r="O4" s="30">
        <v>2010</v>
      </c>
      <c r="P4" s="28">
        <v>2009</v>
      </c>
      <c r="Q4" s="28">
        <v>2008</v>
      </c>
      <c r="R4" s="28">
        <v>2007</v>
      </c>
      <c r="S4" s="28">
        <v>2006</v>
      </c>
      <c r="T4" s="30">
        <v>2005</v>
      </c>
      <c r="U4" s="30">
        <v>2004</v>
      </c>
      <c r="V4" s="30">
        <v>2010</v>
      </c>
      <c r="W4" s="30">
        <v>2009</v>
      </c>
      <c r="X4" s="30">
        <v>2008</v>
      </c>
      <c r="Y4" s="44">
        <v>2007</v>
      </c>
    </row>
    <row r="5" spans="1:25" ht="12.75">
      <c r="A5" s="99" t="s">
        <v>21</v>
      </c>
      <c r="B5" s="80">
        <v>0.8</v>
      </c>
      <c r="C5" s="81">
        <v>0.8</v>
      </c>
      <c r="D5" s="80">
        <v>0.8</v>
      </c>
      <c r="E5" s="82">
        <v>0.8</v>
      </c>
      <c r="F5" s="44">
        <v>0.82</v>
      </c>
      <c r="G5" s="83">
        <v>0.8</v>
      </c>
      <c r="H5" s="84">
        <v>0.79</v>
      </c>
      <c r="I5" s="44" t="s">
        <v>85</v>
      </c>
      <c r="J5" s="44" t="s">
        <v>85</v>
      </c>
      <c r="K5" s="44" t="s">
        <v>85</v>
      </c>
      <c r="L5" s="44" t="s">
        <v>85</v>
      </c>
      <c r="N5" s="99" t="s">
        <v>36</v>
      </c>
      <c r="O5" s="89">
        <v>1</v>
      </c>
      <c r="P5" s="90">
        <v>1.032</v>
      </c>
      <c r="Q5" s="91">
        <v>1.036</v>
      </c>
      <c r="R5" s="72">
        <v>1.03</v>
      </c>
      <c r="S5" s="45">
        <v>1.04</v>
      </c>
      <c r="T5" s="46">
        <v>1.026</v>
      </c>
      <c r="U5" s="57">
        <v>1.01</v>
      </c>
      <c r="V5" s="73">
        <v>21.4</v>
      </c>
      <c r="W5" s="73">
        <v>21.8</v>
      </c>
      <c r="X5" s="73">
        <v>17.7</v>
      </c>
      <c r="Y5" s="44">
        <v>25.5</v>
      </c>
    </row>
    <row r="6" spans="1:25" ht="12.75">
      <c r="A6" s="99" t="s">
        <v>22</v>
      </c>
      <c r="B6" s="80">
        <v>0.68</v>
      </c>
      <c r="C6" s="81">
        <v>0.67</v>
      </c>
      <c r="D6" s="80">
        <v>0.65</v>
      </c>
      <c r="E6" s="82">
        <v>0.64</v>
      </c>
      <c r="F6" s="44">
        <v>0.63</v>
      </c>
      <c r="G6" s="83">
        <v>0.62</v>
      </c>
      <c r="H6" s="84">
        <v>0.61</v>
      </c>
      <c r="I6" s="44" t="s">
        <v>85</v>
      </c>
      <c r="J6" s="44" t="s">
        <v>85</v>
      </c>
      <c r="K6" s="44" t="s">
        <v>85</v>
      </c>
      <c r="L6" s="44" t="s">
        <v>85</v>
      </c>
      <c r="N6" s="99" t="s">
        <v>37</v>
      </c>
      <c r="O6" s="92">
        <v>1.196</v>
      </c>
      <c r="P6" s="90">
        <v>1.246</v>
      </c>
      <c r="Q6" s="91">
        <v>1.235</v>
      </c>
      <c r="R6" s="72">
        <v>1.22</v>
      </c>
      <c r="S6" s="45">
        <v>1.2</v>
      </c>
      <c r="T6" s="46">
        <v>1.197</v>
      </c>
      <c r="U6" s="57">
        <v>1.16</v>
      </c>
      <c r="V6" s="44" t="s">
        <v>85</v>
      </c>
      <c r="W6" s="73">
        <v>26.4</v>
      </c>
      <c r="X6" s="73">
        <v>21.8</v>
      </c>
      <c r="Y6" s="44">
        <v>22.1</v>
      </c>
    </row>
    <row r="7" spans="1:25" ht="12.75">
      <c r="A7" s="99" t="s">
        <v>0</v>
      </c>
      <c r="B7" s="80">
        <v>1.27</v>
      </c>
      <c r="C7" s="81">
        <v>1.2</v>
      </c>
      <c r="D7" s="80">
        <v>1.2</v>
      </c>
      <c r="E7" s="82">
        <v>1.19</v>
      </c>
      <c r="F7" s="44">
        <v>1.21</v>
      </c>
      <c r="G7" s="83">
        <v>1.13</v>
      </c>
      <c r="H7" s="84">
        <v>1.07</v>
      </c>
      <c r="I7" s="44" t="s">
        <v>85</v>
      </c>
      <c r="J7" s="44" t="s">
        <v>85</v>
      </c>
      <c r="K7" s="44" t="s">
        <v>85</v>
      </c>
      <c r="L7" s="44" t="s">
        <v>85</v>
      </c>
      <c r="N7" s="99" t="s">
        <v>38</v>
      </c>
      <c r="O7" s="92">
        <v>1.547</v>
      </c>
      <c r="P7" s="90">
        <v>1.605</v>
      </c>
      <c r="Q7" s="91">
        <v>1.669</v>
      </c>
      <c r="R7" s="72">
        <v>1.65</v>
      </c>
      <c r="S7" s="45">
        <v>1.72</v>
      </c>
      <c r="T7" s="46">
        <v>1.629</v>
      </c>
      <c r="U7" s="57">
        <v>1.71</v>
      </c>
      <c r="V7" s="44" t="s">
        <v>85</v>
      </c>
      <c r="W7" s="44" t="s">
        <v>85</v>
      </c>
      <c r="X7" s="44" t="s">
        <v>85</v>
      </c>
      <c r="Y7" s="44" t="s">
        <v>85</v>
      </c>
    </row>
    <row r="8" spans="1:25" ht="12.75">
      <c r="A8" s="99" t="s">
        <v>1</v>
      </c>
      <c r="B8" s="80">
        <v>0.66</v>
      </c>
      <c r="C8" s="81">
        <v>0.65</v>
      </c>
      <c r="D8" s="80">
        <v>0.64</v>
      </c>
      <c r="E8" s="82">
        <v>0.64</v>
      </c>
      <c r="F8" s="44">
        <v>0.65</v>
      </c>
      <c r="G8" s="83">
        <v>0.66</v>
      </c>
      <c r="H8" s="84">
        <v>0.66</v>
      </c>
      <c r="I8" s="44" t="s">
        <v>85</v>
      </c>
      <c r="J8" s="44" t="s">
        <v>85</v>
      </c>
      <c r="K8" s="44" t="s">
        <v>85</v>
      </c>
      <c r="L8" s="44" t="s">
        <v>85</v>
      </c>
      <c r="N8" s="99" t="s">
        <v>39</v>
      </c>
      <c r="O8" s="92">
        <v>1.205</v>
      </c>
      <c r="P8" s="90">
        <v>1.257</v>
      </c>
      <c r="Q8" s="91">
        <v>1.256</v>
      </c>
      <c r="R8" s="72">
        <v>1.27</v>
      </c>
      <c r="S8" s="45">
        <v>1.27</v>
      </c>
      <c r="T8" s="46">
        <v>1.259</v>
      </c>
      <c r="U8" s="57">
        <v>1.22</v>
      </c>
      <c r="V8" s="73">
        <v>35.3</v>
      </c>
      <c r="W8" s="73">
        <v>35.6</v>
      </c>
      <c r="X8" s="73">
        <v>42.2</v>
      </c>
      <c r="Y8" s="44">
        <v>51.8</v>
      </c>
    </row>
    <row r="9" spans="1:25" ht="12.75">
      <c r="A9" s="99" t="s">
        <v>2</v>
      </c>
      <c r="B9" s="80">
        <v>0.62</v>
      </c>
      <c r="C9" s="81">
        <v>0.6</v>
      </c>
      <c r="D9" s="80">
        <v>0.61</v>
      </c>
      <c r="E9" s="82">
        <v>0.62</v>
      </c>
      <c r="F9" s="44">
        <v>0.66</v>
      </c>
      <c r="G9" s="83">
        <v>0.67</v>
      </c>
      <c r="H9" s="84">
        <v>0.68</v>
      </c>
      <c r="I9" s="44" t="s">
        <v>85</v>
      </c>
      <c r="J9" s="44" t="s">
        <v>85</v>
      </c>
      <c r="K9" s="44" t="s">
        <v>85</v>
      </c>
      <c r="L9" s="44" t="s">
        <v>85</v>
      </c>
      <c r="N9" s="99" t="s">
        <v>40</v>
      </c>
      <c r="O9" s="92">
        <v>0.929</v>
      </c>
      <c r="P9" s="90">
        <v>0.974</v>
      </c>
      <c r="Q9" s="91">
        <v>0.971</v>
      </c>
      <c r="R9" s="72">
        <v>0.94</v>
      </c>
      <c r="S9" s="45">
        <v>0.92</v>
      </c>
      <c r="T9" s="46">
        <v>0.898</v>
      </c>
      <c r="U9" s="57">
        <v>0.88</v>
      </c>
      <c r="V9" s="73">
        <v>33</v>
      </c>
      <c r="W9" s="73">
        <v>17.7</v>
      </c>
      <c r="X9" s="44" t="s">
        <v>85</v>
      </c>
      <c r="Y9" s="44" t="s">
        <v>85</v>
      </c>
    </row>
    <row r="10" spans="1:25" ht="12.75">
      <c r="A10" s="99" t="s">
        <v>3</v>
      </c>
      <c r="B10" s="80">
        <v>0.43</v>
      </c>
      <c r="C10" s="81">
        <v>0.42</v>
      </c>
      <c r="D10" s="80">
        <v>0.41</v>
      </c>
      <c r="E10" s="82">
        <v>0.41</v>
      </c>
      <c r="F10" s="44">
        <v>0.42</v>
      </c>
      <c r="G10" s="83">
        <v>0.43</v>
      </c>
      <c r="H10" s="84">
        <v>0.43</v>
      </c>
      <c r="I10" s="44" t="s">
        <v>85</v>
      </c>
      <c r="J10" s="44" t="s">
        <v>85</v>
      </c>
      <c r="K10" s="44" t="s">
        <v>85</v>
      </c>
      <c r="L10" s="44" t="s">
        <v>85</v>
      </c>
      <c r="N10" s="99" t="s">
        <v>41</v>
      </c>
      <c r="O10" s="92">
        <v>1.28</v>
      </c>
      <c r="P10" s="90">
        <v>1.341</v>
      </c>
      <c r="Q10" s="91">
        <v>1.358</v>
      </c>
      <c r="R10" s="72">
        <v>1.34</v>
      </c>
      <c r="S10" s="45">
        <v>1.3</v>
      </c>
      <c r="T10" s="46">
        <v>1.258</v>
      </c>
      <c r="U10" s="57">
        <v>1.22</v>
      </c>
      <c r="V10" s="44" t="s">
        <v>85</v>
      </c>
      <c r="W10" s="44" t="s">
        <v>85</v>
      </c>
      <c r="X10" s="44" t="s">
        <v>85</v>
      </c>
      <c r="Y10" s="44" t="s">
        <v>85</v>
      </c>
    </row>
    <row r="11" spans="1:25" ht="12.75">
      <c r="A11" s="99" t="s">
        <v>4</v>
      </c>
      <c r="B11" s="80">
        <v>0.38</v>
      </c>
      <c r="C11" s="81">
        <v>0.38</v>
      </c>
      <c r="D11" s="80">
        <v>0.36</v>
      </c>
      <c r="E11" s="82">
        <v>0.35</v>
      </c>
      <c r="F11" s="44">
        <v>0.34</v>
      </c>
      <c r="G11" s="83">
        <v>0.34</v>
      </c>
      <c r="H11" s="84">
        <v>0.35</v>
      </c>
      <c r="I11" s="44" t="s">
        <v>85</v>
      </c>
      <c r="J11" s="44" t="s">
        <v>85</v>
      </c>
      <c r="K11" s="44" t="s">
        <v>85</v>
      </c>
      <c r="L11" s="44">
        <v>7.7</v>
      </c>
      <c r="N11" s="99" t="s">
        <v>42</v>
      </c>
      <c r="O11" s="92">
        <v>1.063</v>
      </c>
      <c r="P11" s="90">
        <v>1.119</v>
      </c>
      <c r="Q11" s="91">
        <v>1.118</v>
      </c>
      <c r="R11" s="72">
        <v>1.1</v>
      </c>
      <c r="S11" s="45">
        <v>1.06</v>
      </c>
      <c r="T11" s="46">
        <v>1.026</v>
      </c>
      <c r="U11" s="57">
        <v>0.99</v>
      </c>
      <c r="V11" s="73">
        <v>23.8</v>
      </c>
      <c r="W11" s="73">
        <v>26.2</v>
      </c>
      <c r="X11" s="73">
        <v>27</v>
      </c>
      <c r="Y11" s="44">
        <v>27.6</v>
      </c>
    </row>
    <row r="12" spans="1:25" ht="12.75">
      <c r="A12" s="99" t="s">
        <v>5</v>
      </c>
      <c r="B12" s="80">
        <v>0.47</v>
      </c>
      <c r="C12" s="81">
        <v>0.46</v>
      </c>
      <c r="D12" s="80">
        <v>0.43</v>
      </c>
      <c r="E12" s="82">
        <v>0.42</v>
      </c>
      <c r="F12" s="44">
        <v>0.41</v>
      </c>
      <c r="G12" s="83">
        <v>0.41</v>
      </c>
      <c r="H12" s="84">
        <v>0.42</v>
      </c>
      <c r="I12" s="44" t="s">
        <v>85</v>
      </c>
      <c r="J12" s="44" t="s">
        <v>85</v>
      </c>
      <c r="K12" s="44" t="s">
        <v>85</v>
      </c>
      <c r="L12" s="44" t="s">
        <v>85</v>
      </c>
      <c r="N12" s="99" t="s">
        <v>43</v>
      </c>
      <c r="O12" s="92">
        <v>1.309</v>
      </c>
      <c r="P12" s="90">
        <v>1.351</v>
      </c>
      <c r="Q12" s="91">
        <v>1.364</v>
      </c>
      <c r="R12" s="72">
        <v>1.35</v>
      </c>
      <c r="S12" s="45">
        <v>1.32</v>
      </c>
      <c r="T12" s="46">
        <v>1.277</v>
      </c>
      <c r="U12" s="57">
        <v>1.24</v>
      </c>
      <c r="V12" s="73">
        <v>13.6</v>
      </c>
      <c r="W12" s="73">
        <v>23.1</v>
      </c>
      <c r="X12" s="73">
        <v>30</v>
      </c>
      <c r="Y12" s="44">
        <v>35.7</v>
      </c>
    </row>
    <row r="13" spans="1:25" ht="12.75">
      <c r="A13" s="99" t="s">
        <v>6</v>
      </c>
      <c r="B13" s="80">
        <v>0.54</v>
      </c>
      <c r="C13" s="81">
        <v>0.53</v>
      </c>
      <c r="D13" s="80">
        <v>0.51</v>
      </c>
      <c r="E13" s="82">
        <v>0.51</v>
      </c>
      <c r="F13" s="44">
        <v>0.52</v>
      </c>
      <c r="G13" s="83">
        <v>0.52</v>
      </c>
      <c r="H13" s="84">
        <v>0.53</v>
      </c>
      <c r="I13" s="44" t="s">
        <v>85</v>
      </c>
      <c r="J13" s="44" t="s">
        <v>85</v>
      </c>
      <c r="K13" s="44" t="s">
        <v>85</v>
      </c>
      <c r="L13" s="44" t="s">
        <v>85</v>
      </c>
      <c r="N13" s="99" t="s">
        <v>44</v>
      </c>
      <c r="O13" s="92">
        <v>1.097</v>
      </c>
      <c r="P13" s="90">
        <v>1.153</v>
      </c>
      <c r="Q13" s="91">
        <v>1.16</v>
      </c>
      <c r="R13" s="72">
        <v>1.16</v>
      </c>
      <c r="S13" s="45">
        <v>1.15</v>
      </c>
      <c r="T13" s="46">
        <v>1.14</v>
      </c>
      <c r="U13" s="57">
        <v>1.12</v>
      </c>
      <c r="V13" s="44" t="s">
        <v>85</v>
      </c>
      <c r="W13" s="44" t="s">
        <v>85</v>
      </c>
      <c r="X13" s="44" t="s">
        <v>85</v>
      </c>
      <c r="Y13" s="44" t="s">
        <v>85</v>
      </c>
    </row>
    <row r="14" spans="1:25" ht="12.75">
      <c r="A14" s="99" t="s">
        <v>7</v>
      </c>
      <c r="B14" s="80">
        <v>0.74</v>
      </c>
      <c r="C14" s="81">
        <v>0.71</v>
      </c>
      <c r="D14" s="80">
        <v>0.7</v>
      </c>
      <c r="E14" s="82">
        <v>0.71</v>
      </c>
      <c r="F14" s="44">
        <v>0.74</v>
      </c>
      <c r="G14" s="83">
        <v>0.74</v>
      </c>
      <c r="H14" s="84">
        <v>0.75</v>
      </c>
      <c r="I14" s="44" t="s">
        <v>85</v>
      </c>
      <c r="J14" s="44" t="s">
        <v>85</v>
      </c>
      <c r="K14" s="44" t="s">
        <v>85</v>
      </c>
      <c r="L14" s="44">
        <v>2.8</v>
      </c>
      <c r="N14" s="99" t="s">
        <v>45</v>
      </c>
      <c r="O14" s="92">
        <v>1.12</v>
      </c>
      <c r="P14" s="90">
        <v>1.158</v>
      </c>
      <c r="Q14" s="91">
        <v>1.148</v>
      </c>
      <c r="R14" s="72">
        <v>1.13</v>
      </c>
      <c r="S14" s="45">
        <v>1.11</v>
      </c>
      <c r="T14" s="46">
        <v>1.081</v>
      </c>
      <c r="U14" s="57">
        <v>1.03</v>
      </c>
      <c r="V14" s="73">
        <v>43.3</v>
      </c>
      <c r="W14" s="73">
        <v>48.8</v>
      </c>
      <c r="X14" s="73">
        <v>55.6</v>
      </c>
      <c r="Y14" s="44">
        <v>57.4</v>
      </c>
    </row>
    <row r="15" spans="1:25" ht="12.75">
      <c r="A15" s="99" t="s">
        <v>8</v>
      </c>
      <c r="B15" s="80">
        <v>0.55</v>
      </c>
      <c r="C15" s="81">
        <v>0.54</v>
      </c>
      <c r="D15" s="80">
        <v>0.52</v>
      </c>
      <c r="E15" s="82">
        <v>0.52</v>
      </c>
      <c r="F15" s="44">
        <v>0.53</v>
      </c>
      <c r="G15" s="83">
        <v>0.54</v>
      </c>
      <c r="H15" s="84">
        <v>0.56</v>
      </c>
      <c r="I15" s="44" t="s">
        <v>85</v>
      </c>
      <c r="J15" s="44" t="s">
        <v>85</v>
      </c>
      <c r="K15" s="44" t="s">
        <v>85</v>
      </c>
      <c r="L15" s="44" t="s">
        <v>85</v>
      </c>
      <c r="N15" s="99" t="s">
        <v>46</v>
      </c>
      <c r="O15" s="92">
        <v>1.03</v>
      </c>
      <c r="P15" s="90">
        <v>1.07</v>
      </c>
      <c r="Q15" s="91">
        <v>1.073</v>
      </c>
      <c r="R15" s="72">
        <v>1.05</v>
      </c>
      <c r="S15" s="45">
        <v>1.03</v>
      </c>
      <c r="T15" s="46">
        <v>0.997</v>
      </c>
      <c r="U15" s="57">
        <v>0.96</v>
      </c>
      <c r="V15" s="44" t="s">
        <v>85</v>
      </c>
      <c r="W15" s="73">
        <v>2.7</v>
      </c>
      <c r="X15" s="73">
        <v>6.3</v>
      </c>
      <c r="Y15" s="44">
        <v>18.3</v>
      </c>
    </row>
    <row r="16" spans="1:25" ht="12.75">
      <c r="A16" s="99" t="s">
        <v>9</v>
      </c>
      <c r="B16" s="80">
        <v>0.77</v>
      </c>
      <c r="C16" s="81">
        <v>0.75</v>
      </c>
      <c r="D16" s="80">
        <v>0.76</v>
      </c>
      <c r="E16" s="82">
        <v>0.78</v>
      </c>
      <c r="F16" s="44">
        <v>0.83</v>
      </c>
      <c r="G16" s="83">
        <v>0.84</v>
      </c>
      <c r="H16" s="84">
        <v>0.84</v>
      </c>
      <c r="I16" s="44" t="s">
        <v>85</v>
      </c>
      <c r="J16" s="44" t="s">
        <v>85</v>
      </c>
      <c r="K16" s="44" t="s">
        <v>85</v>
      </c>
      <c r="L16" s="44" t="s">
        <v>85</v>
      </c>
      <c r="N16" s="99" t="s">
        <v>47</v>
      </c>
      <c r="O16" s="92">
        <v>1.016</v>
      </c>
      <c r="P16" s="90">
        <v>1.072</v>
      </c>
      <c r="Q16" s="91">
        <v>1.076</v>
      </c>
      <c r="R16" s="72">
        <v>1.09</v>
      </c>
      <c r="S16" s="45">
        <v>1.06</v>
      </c>
      <c r="T16" s="46">
        <v>1.033</v>
      </c>
      <c r="U16" s="57">
        <v>0.99</v>
      </c>
      <c r="V16" s="73">
        <v>39.8</v>
      </c>
      <c r="W16" s="73">
        <v>44.1</v>
      </c>
      <c r="X16" s="73">
        <v>1.9</v>
      </c>
      <c r="Y16" s="44" t="s">
        <v>85</v>
      </c>
    </row>
    <row r="17" spans="1:25" ht="12.75">
      <c r="A17" s="99" t="s">
        <v>10</v>
      </c>
      <c r="B17" s="80">
        <v>1.03</v>
      </c>
      <c r="C17" s="81">
        <v>0.99</v>
      </c>
      <c r="D17" s="80">
        <v>1</v>
      </c>
      <c r="E17" s="82">
        <v>1.03</v>
      </c>
      <c r="F17" s="44">
        <v>1.1</v>
      </c>
      <c r="G17" s="83">
        <v>1.08</v>
      </c>
      <c r="H17" s="84">
        <v>1.07</v>
      </c>
      <c r="I17" s="44" t="s">
        <v>85</v>
      </c>
      <c r="J17" s="44" t="s">
        <v>85</v>
      </c>
      <c r="K17" s="44" t="s">
        <v>85</v>
      </c>
      <c r="L17" s="44" t="s">
        <v>85</v>
      </c>
      <c r="N17" s="99" t="s">
        <v>48</v>
      </c>
      <c r="O17" s="92">
        <v>0.848</v>
      </c>
      <c r="P17" s="90">
        <v>0.873</v>
      </c>
      <c r="Q17" s="91">
        <v>0.875</v>
      </c>
      <c r="R17" s="72">
        <v>0.87</v>
      </c>
      <c r="S17" s="45">
        <v>0.85</v>
      </c>
      <c r="T17" s="46">
        <v>0.827</v>
      </c>
      <c r="U17" s="57">
        <v>0.81</v>
      </c>
      <c r="V17" s="73">
        <v>47.1</v>
      </c>
      <c r="W17" s="73">
        <v>76.8</v>
      </c>
      <c r="X17" s="73">
        <v>104.7</v>
      </c>
      <c r="Y17" s="44">
        <v>96.5</v>
      </c>
    </row>
    <row r="18" spans="1:25" ht="12.75">
      <c r="A18" s="99" t="s">
        <v>11</v>
      </c>
      <c r="B18" s="80">
        <v>0.5</v>
      </c>
      <c r="C18" s="81">
        <v>0.5</v>
      </c>
      <c r="D18" s="80">
        <v>0.49</v>
      </c>
      <c r="E18" s="82">
        <v>0.49</v>
      </c>
      <c r="F18" s="44">
        <v>0.5</v>
      </c>
      <c r="G18" s="83">
        <v>0.51</v>
      </c>
      <c r="H18" s="84">
        <v>0.53</v>
      </c>
      <c r="I18" s="44" t="s">
        <v>85</v>
      </c>
      <c r="J18" s="44" t="s">
        <v>85</v>
      </c>
      <c r="K18" s="44" t="s">
        <v>85</v>
      </c>
      <c r="L18" s="44" t="s">
        <v>85</v>
      </c>
      <c r="N18" s="99" t="s">
        <v>49</v>
      </c>
      <c r="O18" s="92">
        <v>1.059</v>
      </c>
      <c r="P18" s="90">
        <v>1.095</v>
      </c>
      <c r="Q18" s="91">
        <v>1.088</v>
      </c>
      <c r="R18" s="72">
        <v>1.08</v>
      </c>
      <c r="S18" s="45">
        <v>1.07</v>
      </c>
      <c r="T18" s="46">
        <v>1.049</v>
      </c>
      <c r="U18" s="57">
        <v>1.02</v>
      </c>
      <c r="V18" s="73">
        <v>46.5</v>
      </c>
      <c r="W18" s="73">
        <v>33.7</v>
      </c>
      <c r="X18" s="73">
        <v>39.2</v>
      </c>
      <c r="Y18" s="44">
        <v>69</v>
      </c>
    </row>
    <row r="19" spans="1:25" ht="12.75">
      <c r="A19" s="99" t="s">
        <v>12</v>
      </c>
      <c r="B19" s="80">
        <v>0.65</v>
      </c>
      <c r="C19" s="81">
        <v>0.65</v>
      </c>
      <c r="D19" s="80">
        <v>0.63</v>
      </c>
      <c r="E19" s="82">
        <v>0.64</v>
      </c>
      <c r="F19" s="44">
        <v>0.66</v>
      </c>
      <c r="G19" s="83">
        <v>0.67</v>
      </c>
      <c r="H19" s="84">
        <v>0.69</v>
      </c>
      <c r="I19" s="44" t="s">
        <v>85</v>
      </c>
      <c r="J19" s="44" t="s">
        <v>85</v>
      </c>
      <c r="K19" s="44" t="s">
        <v>85</v>
      </c>
      <c r="L19" s="44" t="s">
        <v>85</v>
      </c>
      <c r="N19" s="99" t="s">
        <v>50</v>
      </c>
      <c r="O19" s="92">
        <v>1.043</v>
      </c>
      <c r="P19" s="90">
        <v>1.068</v>
      </c>
      <c r="Q19" s="91">
        <v>1.067</v>
      </c>
      <c r="R19" s="72">
        <v>1.06</v>
      </c>
      <c r="S19" s="45">
        <v>1.05</v>
      </c>
      <c r="T19" s="46">
        <v>1.022</v>
      </c>
      <c r="U19" s="57">
        <v>0.98</v>
      </c>
      <c r="V19" s="73">
        <v>26.5</v>
      </c>
      <c r="W19" s="73">
        <v>34</v>
      </c>
      <c r="X19" s="73">
        <v>52.3</v>
      </c>
      <c r="Y19" s="44">
        <v>68.5</v>
      </c>
    </row>
    <row r="20" spans="1:25" ht="12.75">
      <c r="A20" s="99" t="s">
        <v>13</v>
      </c>
      <c r="B20" s="80">
        <v>0.52</v>
      </c>
      <c r="C20" s="81">
        <v>0.51</v>
      </c>
      <c r="D20" s="80">
        <v>0.5</v>
      </c>
      <c r="E20" s="82">
        <v>0.5</v>
      </c>
      <c r="F20" s="44">
        <v>0.51</v>
      </c>
      <c r="G20" s="83">
        <v>0.52</v>
      </c>
      <c r="H20" s="84">
        <v>0.53</v>
      </c>
      <c r="I20" s="44" t="s">
        <v>85</v>
      </c>
      <c r="J20" s="44" t="s">
        <v>85</v>
      </c>
      <c r="K20" s="44" t="s">
        <v>85</v>
      </c>
      <c r="L20" s="44">
        <v>8.9</v>
      </c>
      <c r="N20" s="100" t="s">
        <v>51</v>
      </c>
      <c r="O20" s="92">
        <v>0.765</v>
      </c>
      <c r="P20" s="90">
        <v>0.792</v>
      </c>
      <c r="Q20" s="91">
        <v>0.798</v>
      </c>
      <c r="R20" s="72">
        <v>0.79</v>
      </c>
      <c r="S20" s="45">
        <v>0.78</v>
      </c>
      <c r="T20" s="46">
        <v>0.772</v>
      </c>
      <c r="U20" s="57">
        <v>0.76</v>
      </c>
      <c r="V20" s="44" t="s">
        <v>85</v>
      </c>
      <c r="W20" s="73">
        <v>29.8</v>
      </c>
      <c r="X20" s="73">
        <v>81.9</v>
      </c>
      <c r="Y20" s="44">
        <v>74.8</v>
      </c>
    </row>
    <row r="21" spans="1:25" ht="12.75">
      <c r="A21" s="99" t="s">
        <v>14</v>
      </c>
      <c r="B21" s="80">
        <v>0.38</v>
      </c>
      <c r="C21" s="81">
        <v>0.38</v>
      </c>
      <c r="D21" s="80">
        <v>0.36</v>
      </c>
      <c r="E21" s="82">
        <v>0.36</v>
      </c>
      <c r="F21" s="44">
        <v>0.36</v>
      </c>
      <c r="G21" s="83">
        <v>0.35</v>
      </c>
      <c r="H21" s="84">
        <v>0.35</v>
      </c>
      <c r="I21" s="44" t="s">
        <v>85</v>
      </c>
      <c r="J21" s="44" t="s">
        <v>85</v>
      </c>
      <c r="K21" s="44" t="s">
        <v>85</v>
      </c>
      <c r="L21" s="44" t="s">
        <v>85</v>
      </c>
      <c r="N21" s="100" t="s">
        <v>52</v>
      </c>
      <c r="O21" s="92">
        <v>0.895</v>
      </c>
      <c r="P21" s="90">
        <v>0.926</v>
      </c>
      <c r="Q21" s="91">
        <v>0.923</v>
      </c>
      <c r="R21" s="72">
        <v>0.93</v>
      </c>
      <c r="S21" s="45">
        <v>0.92</v>
      </c>
      <c r="T21" s="46">
        <v>0.905</v>
      </c>
      <c r="U21" s="57">
        <v>0.88</v>
      </c>
      <c r="V21" s="73">
        <v>65.2</v>
      </c>
      <c r="W21" s="73">
        <v>74.6</v>
      </c>
      <c r="X21" s="73">
        <v>85.5</v>
      </c>
      <c r="Y21" s="44">
        <v>99.6</v>
      </c>
    </row>
    <row r="22" spans="1:25" ht="12.75">
      <c r="A22" s="99" t="s">
        <v>15</v>
      </c>
      <c r="B22" s="80">
        <v>0.3</v>
      </c>
      <c r="C22" s="81">
        <v>0.3</v>
      </c>
      <c r="D22" s="80">
        <v>0.29</v>
      </c>
      <c r="E22" s="82">
        <v>0.29</v>
      </c>
      <c r="F22" s="44">
        <v>0.28</v>
      </c>
      <c r="G22" s="83">
        <v>0.28</v>
      </c>
      <c r="H22" s="84">
        <v>0.29</v>
      </c>
      <c r="I22" s="44" t="s">
        <v>85</v>
      </c>
      <c r="J22" s="44" t="s">
        <v>85</v>
      </c>
      <c r="K22" s="44" t="s">
        <v>85</v>
      </c>
      <c r="L22" s="44" t="s">
        <v>85</v>
      </c>
      <c r="N22" s="100" t="s">
        <v>53</v>
      </c>
      <c r="O22" s="92">
        <v>0.91</v>
      </c>
      <c r="P22" s="90">
        <v>0.95</v>
      </c>
      <c r="Q22" s="91">
        <v>0.965</v>
      </c>
      <c r="R22" s="72">
        <v>0.95</v>
      </c>
      <c r="S22" s="45">
        <v>0.91</v>
      </c>
      <c r="T22" s="46">
        <v>0.869</v>
      </c>
      <c r="U22" s="57">
        <v>0.85</v>
      </c>
      <c r="V22" s="73">
        <v>3.9</v>
      </c>
      <c r="W22" s="73">
        <v>67.6</v>
      </c>
      <c r="X22" s="73">
        <v>101.4</v>
      </c>
      <c r="Y22" s="44">
        <v>126.2</v>
      </c>
    </row>
    <row r="23" spans="1:25" ht="12.75">
      <c r="A23" s="99" t="s">
        <v>16</v>
      </c>
      <c r="B23" s="80">
        <v>0.44</v>
      </c>
      <c r="C23" s="81">
        <v>0.43</v>
      </c>
      <c r="D23" s="80">
        <v>0.42</v>
      </c>
      <c r="E23" s="82">
        <v>0.42</v>
      </c>
      <c r="F23" s="44">
        <v>0.42</v>
      </c>
      <c r="G23" s="83">
        <v>0.43</v>
      </c>
      <c r="H23" s="84">
        <v>0.44</v>
      </c>
      <c r="I23" s="44" t="s">
        <v>85</v>
      </c>
      <c r="J23" s="44" t="s">
        <v>85</v>
      </c>
      <c r="K23" s="44" t="s">
        <v>85</v>
      </c>
      <c r="L23" s="44" t="s">
        <v>85</v>
      </c>
      <c r="N23" s="99" t="s">
        <v>23</v>
      </c>
      <c r="O23" s="92">
        <v>0.707</v>
      </c>
      <c r="P23" s="90">
        <v>0.732</v>
      </c>
      <c r="Q23" s="91">
        <v>0.729</v>
      </c>
      <c r="R23" s="72">
        <v>0.71</v>
      </c>
      <c r="S23" s="45">
        <v>0.7</v>
      </c>
      <c r="T23" s="46">
        <v>0.689</v>
      </c>
      <c r="U23" s="57">
        <v>0.68</v>
      </c>
      <c r="V23" s="73">
        <v>71.4</v>
      </c>
      <c r="W23" s="73">
        <v>77.3</v>
      </c>
      <c r="X23" s="73">
        <v>80.9</v>
      </c>
      <c r="Y23" s="44">
        <v>90.8</v>
      </c>
    </row>
    <row r="24" spans="1:25" ht="12.75">
      <c r="A24" s="99" t="s">
        <v>17</v>
      </c>
      <c r="B24" s="80">
        <v>0.48</v>
      </c>
      <c r="C24" s="81">
        <v>0.47</v>
      </c>
      <c r="D24" s="80">
        <v>0.46</v>
      </c>
      <c r="E24" s="82">
        <v>0.46</v>
      </c>
      <c r="F24" s="44">
        <v>0.47</v>
      </c>
      <c r="G24" s="83">
        <v>0.48</v>
      </c>
      <c r="H24" s="84">
        <v>0.49</v>
      </c>
      <c r="I24" s="44" t="s">
        <v>85</v>
      </c>
      <c r="J24" s="44" t="s">
        <v>85</v>
      </c>
      <c r="K24" s="44" t="s">
        <v>85</v>
      </c>
      <c r="L24" s="44" t="s">
        <v>85</v>
      </c>
      <c r="N24" s="99" t="s">
        <v>54</v>
      </c>
      <c r="O24" s="92">
        <v>0.848</v>
      </c>
      <c r="P24" s="90">
        <v>0.869</v>
      </c>
      <c r="Q24" s="91">
        <v>0.874</v>
      </c>
      <c r="R24" s="72">
        <v>0.87</v>
      </c>
      <c r="S24" s="45">
        <v>0.86</v>
      </c>
      <c r="T24" s="46">
        <v>0.836</v>
      </c>
      <c r="U24" s="57">
        <v>0.81</v>
      </c>
      <c r="V24" s="73">
        <v>39.7</v>
      </c>
      <c r="W24" s="73">
        <v>58.3</v>
      </c>
      <c r="X24" s="73">
        <v>64.1</v>
      </c>
      <c r="Y24" s="44">
        <v>82.1</v>
      </c>
    </row>
    <row r="25" spans="1:25" ht="12.75">
      <c r="A25" s="99" t="s">
        <v>18</v>
      </c>
      <c r="B25" s="80">
        <v>0.34</v>
      </c>
      <c r="C25" s="81">
        <v>0.33</v>
      </c>
      <c r="D25" s="80">
        <v>0.32</v>
      </c>
      <c r="E25" s="82">
        <v>0.32</v>
      </c>
      <c r="F25" s="44">
        <v>0.32</v>
      </c>
      <c r="G25" s="83">
        <v>0.32</v>
      </c>
      <c r="H25" s="84">
        <v>0.33</v>
      </c>
      <c r="I25" s="44" t="s">
        <v>85</v>
      </c>
      <c r="J25" s="44" t="s">
        <v>85</v>
      </c>
      <c r="K25" s="44" t="s">
        <v>85</v>
      </c>
      <c r="L25" s="44" t="s">
        <v>85</v>
      </c>
      <c r="N25" s="99" t="s">
        <v>55</v>
      </c>
      <c r="O25" s="92">
        <v>0.87</v>
      </c>
      <c r="P25" s="90">
        <v>0.886</v>
      </c>
      <c r="Q25" s="91">
        <v>0.872</v>
      </c>
      <c r="R25" s="72">
        <v>0.84</v>
      </c>
      <c r="S25" s="45">
        <v>0.83</v>
      </c>
      <c r="T25" s="46">
        <v>0.806</v>
      </c>
      <c r="U25" s="57">
        <v>0.8</v>
      </c>
      <c r="V25" s="44" t="s">
        <v>85</v>
      </c>
      <c r="W25" s="44" t="s">
        <v>85</v>
      </c>
      <c r="X25" s="44" t="s">
        <v>85</v>
      </c>
      <c r="Y25" s="44">
        <v>22.2</v>
      </c>
    </row>
    <row r="26" spans="1:25" ht="12.75">
      <c r="A26" s="99" t="s">
        <v>19</v>
      </c>
      <c r="B26" s="80">
        <v>0.35</v>
      </c>
      <c r="C26" s="81">
        <v>0.35</v>
      </c>
      <c r="D26" s="80">
        <v>0.34</v>
      </c>
      <c r="E26" s="82">
        <v>0.33</v>
      </c>
      <c r="F26" s="44">
        <v>0.33</v>
      </c>
      <c r="G26" s="83">
        <v>0.33</v>
      </c>
      <c r="H26" s="84">
        <v>0.34</v>
      </c>
      <c r="I26" s="44" t="s">
        <v>85</v>
      </c>
      <c r="J26" s="44" t="s">
        <v>85</v>
      </c>
      <c r="K26" s="44" t="s">
        <v>85</v>
      </c>
      <c r="L26" s="44" t="s">
        <v>85</v>
      </c>
      <c r="N26" s="99" t="s">
        <v>56</v>
      </c>
      <c r="O26" s="92">
        <v>1.191</v>
      </c>
      <c r="P26" s="90">
        <v>1.237</v>
      </c>
      <c r="Q26" s="91">
        <v>1.256</v>
      </c>
      <c r="R26" s="72">
        <v>1.27</v>
      </c>
      <c r="S26" s="45">
        <v>1.25</v>
      </c>
      <c r="T26" s="46">
        <v>1.218</v>
      </c>
      <c r="U26" s="57">
        <v>1.19</v>
      </c>
      <c r="V26" s="44" t="s">
        <v>85</v>
      </c>
      <c r="W26" s="44" t="s">
        <v>85</v>
      </c>
      <c r="X26" s="44" t="s">
        <v>85</v>
      </c>
      <c r="Y26" s="44" t="s">
        <v>85</v>
      </c>
    </row>
    <row r="27" spans="1:25" ht="12.75">
      <c r="A27" s="99" t="s">
        <v>20</v>
      </c>
      <c r="B27" s="80">
        <v>0.41</v>
      </c>
      <c r="C27" s="81">
        <v>0.4</v>
      </c>
      <c r="D27" s="80">
        <v>0.38</v>
      </c>
      <c r="E27" s="82">
        <v>0.37</v>
      </c>
      <c r="F27" s="44">
        <v>0.38</v>
      </c>
      <c r="G27" s="83">
        <v>0.38</v>
      </c>
      <c r="H27" s="84">
        <v>0.39</v>
      </c>
      <c r="I27" s="44" t="s">
        <v>85</v>
      </c>
      <c r="J27" s="44" t="s">
        <v>85</v>
      </c>
      <c r="K27" s="44" t="s">
        <v>85</v>
      </c>
      <c r="L27" s="44" t="s">
        <v>85</v>
      </c>
      <c r="N27" s="99" t="s">
        <v>57</v>
      </c>
      <c r="O27" s="92">
        <v>0.943</v>
      </c>
      <c r="P27" s="90">
        <v>0.967</v>
      </c>
      <c r="Q27" s="91">
        <v>0.949</v>
      </c>
      <c r="R27" s="72">
        <v>0.94</v>
      </c>
      <c r="S27" s="45">
        <v>0.91</v>
      </c>
      <c r="T27" s="46">
        <v>0.903</v>
      </c>
      <c r="U27" s="57">
        <v>0.88</v>
      </c>
      <c r="V27" s="44" t="s">
        <v>85</v>
      </c>
      <c r="W27" s="44" t="s">
        <v>85</v>
      </c>
      <c r="X27" s="44" t="s">
        <v>85</v>
      </c>
      <c r="Y27" s="44">
        <v>1.4</v>
      </c>
    </row>
    <row r="28" spans="1:25" ht="12.75">
      <c r="A28" s="100" t="s">
        <v>77</v>
      </c>
      <c r="B28" s="85">
        <v>0.54</v>
      </c>
      <c r="C28" s="86">
        <v>0.53</v>
      </c>
      <c r="D28" s="85">
        <v>0.52</v>
      </c>
      <c r="E28" s="87">
        <v>0.56</v>
      </c>
      <c r="F28" s="57">
        <v>0.57</v>
      </c>
      <c r="G28" s="88">
        <v>0.57</v>
      </c>
      <c r="H28" s="57">
        <v>0.54</v>
      </c>
      <c r="I28" s="44" t="s">
        <v>85</v>
      </c>
      <c r="J28" s="44" t="s">
        <v>85</v>
      </c>
      <c r="K28" s="44" t="s">
        <v>85</v>
      </c>
      <c r="L28" s="44" t="s">
        <v>85</v>
      </c>
      <c r="N28" s="99" t="s">
        <v>58</v>
      </c>
      <c r="O28" s="92">
        <v>1.055</v>
      </c>
      <c r="P28" s="90">
        <v>1.121</v>
      </c>
      <c r="Q28" s="91">
        <v>1.139</v>
      </c>
      <c r="R28" s="72">
        <v>1.14</v>
      </c>
      <c r="S28" s="45">
        <v>1.1</v>
      </c>
      <c r="T28" s="46">
        <v>1.062</v>
      </c>
      <c r="U28" s="57">
        <v>1.02</v>
      </c>
      <c r="V28" s="73">
        <v>2.2</v>
      </c>
      <c r="W28" s="73">
        <v>17.8</v>
      </c>
      <c r="X28" s="73">
        <v>12.4</v>
      </c>
      <c r="Y28" s="44">
        <v>9.4</v>
      </c>
    </row>
    <row r="29" spans="1:25" ht="12.75">
      <c r="A29" s="1"/>
      <c r="B29" s="1"/>
      <c r="C29" s="1"/>
      <c r="D29" s="48"/>
      <c r="N29" s="99" t="s">
        <v>59</v>
      </c>
      <c r="O29" s="92">
        <v>0.762</v>
      </c>
      <c r="P29" s="90">
        <v>0.804</v>
      </c>
      <c r="Q29" s="91">
        <v>0.824</v>
      </c>
      <c r="R29" s="72">
        <v>0.83</v>
      </c>
      <c r="S29" s="45">
        <v>0.81</v>
      </c>
      <c r="T29" s="46">
        <v>0.801</v>
      </c>
      <c r="U29" s="57">
        <v>0.79</v>
      </c>
      <c r="V29" s="73">
        <v>84.8</v>
      </c>
      <c r="W29" s="73">
        <v>103.2</v>
      </c>
      <c r="X29" s="73">
        <v>123.8</v>
      </c>
      <c r="Y29" s="44">
        <v>140.6</v>
      </c>
    </row>
    <row r="30" spans="5:25" ht="12.75">
      <c r="E30" s="8"/>
      <c r="N30" s="99" t="s">
        <v>60</v>
      </c>
      <c r="O30" s="92">
        <v>0.936</v>
      </c>
      <c r="P30" s="93">
        <v>0.968</v>
      </c>
      <c r="Q30" s="94">
        <v>0.969</v>
      </c>
      <c r="R30" s="75">
        <v>0.97</v>
      </c>
      <c r="S30" s="45">
        <v>0.97</v>
      </c>
      <c r="T30" s="46">
        <v>0.952</v>
      </c>
      <c r="U30" s="57">
        <v>0.93</v>
      </c>
      <c r="V30" s="73">
        <v>25.4</v>
      </c>
      <c r="W30" s="73">
        <v>32.4</v>
      </c>
      <c r="X30" s="73">
        <v>29.3</v>
      </c>
      <c r="Y30" s="44">
        <v>35.4</v>
      </c>
    </row>
    <row r="31" spans="1:25" ht="12.75">
      <c r="A31" s="8" t="s">
        <v>97</v>
      </c>
      <c r="B31" s="8"/>
      <c r="C31" s="8"/>
      <c r="D31" s="49"/>
      <c r="N31" s="102" t="s">
        <v>80</v>
      </c>
      <c r="O31" s="95">
        <v>1.055</v>
      </c>
      <c r="P31" s="96">
        <v>1.096</v>
      </c>
      <c r="Q31" s="97">
        <v>1.102</v>
      </c>
      <c r="R31" s="97">
        <f>AVERAGE(R5:R30)</f>
        <v>1.0607692307692305</v>
      </c>
      <c r="S31" s="98">
        <f>AVERAGE(S5:S30)</f>
        <v>1.0457692307692308</v>
      </c>
      <c r="T31" s="46">
        <f>AVERAGE(T5:T30)</f>
        <v>1.0204615384615383</v>
      </c>
      <c r="U31" s="57">
        <f>AVERAGE(U5:U30)</f>
        <v>0.9973076923076923</v>
      </c>
      <c r="V31" s="73">
        <v>7.6</v>
      </c>
      <c r="W31" s="73">
        <v>14.9</v>
      </c>
      <c r="X31" s="73">
        <v>17.6</v>
      </c>
      <c r="Y31" s="44">
        <v>24.8</v>
      </c>
    </row>
    <row r="32" spans="1:4" ht="12.75">
      <c r="A32" s="50" t="s">
        <v>86</v>
      </c>
      <c r="B32" s="50"/>
      <c r="C32" s="50"/>
      <c r="D32" s="51"/>
    </row>
  </sheetData>
  <sheetProtection/>
  <mergeCells count="6">
    <mergeCell ref="B3:H3"/>
    <mergeCell ref="I3:L3"/>
    <mergeCell ref="O3:U3"/>
    <mergeCell ref="V3:Y3"/>
    <mergeCell ref="A3:A4"/>
    <mergeCell ref="N3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0.125" style="0" bestFit="1" customWidth="1"/>
    <col min="3" max="3" width="10.625" style="0" customWidth="1"/>
    <col min="4" max="4" width="9.125" style="0" bestFit="1" customWidth="1"/>
    <col min="5" max="5" width="10.125" style="0" bestFit="1" customWidth="1"/>
    <col min="6" max="6" width="10.625" style="0" customWidth="1"/>
    <col min="7" max="7" width="9.125" style="0" bestFit="1" customWidth="1"/>
    <col min="8" max="8" width="3.625" style="0" customWidth="1"/>
    <col min="9" max="9" width="10.75390625" style="2" customWidth="1"/>
    <col min="10" max="10" width="9.875" style="2" bestFit="1" customWidth="1"/>
    <col min="11" max="11" width="10.625" style="2" customWidth="1"/>
    <col min="12" max="12" width="9.125" style="2" bestFit="1" customWidth="1"/>
    <col min="13" max="13" width="9.875" style="2" bestFit="1" customWidth="1"/>
    <col min="14" max="14" width="10.625" style="2" customWidth="1"/>
    <col min="15" max="15" width="9.125" style="2" bestFit="1" customWidth="1"/>
  </cols>
  <sheetData>
    <row r="1" spans="1:15" s="18" customFormat="1" ht="13.5">
      <c r="A1" s="20" t="s">
        <v>87</v>
      </c>
      <c r="I1" s="17"/>
      <c r="J1" s="17"/>
      <c r="K1" s="17"/>
      <c r="L1" s="17"/>
      <c r="M1" s="17"/>
      <c r="N1" s="17"/>
      <c r="O1" s="17"/>
    </row>
    <row r="3" spans="1:15" ht="13.5" customHeight="1">
      <c r="A3" s="143"/>
      <c r="B3" s="131" t="s">
        <v>88</v>
      </c>
      <c r="C3" s="132"/>
      <c r="D3" s="133"/>
      <c r="E3" s="134" t="s">
        <v>89</v>
      </c>
      <c r="F3" s="135"/>
      <c r="G3" s="136"/>
      <c r="I3" s="113"/>
      <c r="J3" s="137" t="s">
        <v>88</v>
      </c>
      <c r="K3" s="138"/>
      <c r="L3" s="139"/>
      <c r="M3" s="140" t="s">
        <v>89</v>
      </c>
      <c r="N3" s="141"/>
      <c r="O3" s="142"/>
    </row>
    <row r="4" spans="1:15" s="14" customFormat="1" ht="24">
      <c r="A4" s="144"/>
      <c r="B4" s="53" t="s">
        <v>90</v>
      </c>
      <c r="C4" s="53" t="s">
        <v>91</v>
      </c>
      <c r="D4" s="53" t="s">
        <v>92</v>
      </c>
      <c r="E4" s="53" t="s">
        <v>93</v>
      </c>
      <c r="F4" s="53" t="s">
        <v>94</v>
      </c>
      <c r="G4" s="53" t="s">
        <v>95</v>
      </c>
      <c r="I4" s="114"/>
      <c r="J4" s="53" t="s">
        <v>90</v>
      </c>
      <c r="K4" s="53" t="s">
        <v>91</v>
      </c>
      <c r="L4" s="53" t="s">
        <v>92</v>
      </c>
      <c r="M4" s="54" t="s">
        <v>93</v>
      </c>
      <c r="N4" s="54" t="s">
        <v>94</v>
      </c>
      <c r="O4" s="54" t="s">
        <v>95</v>
      </c>
    </row>
    <row r="5" spans="1:15" ht="12.75">
      <c r="A5" s="101" t="s">
        <v>21</v>
      </c>
      <c r="B5" s="55">
        <v>4168445</v>
      </c>
      <c r="C5" s="56">
        <v>406850</v>
      </c>
      <c r="D5" s="57">
        <f aca="true" t="shared" si="0" ref="D5:D27">C5/B5</f>
        <v>0.09760234331987108</v>
      </c>
      <c r="E5" s="55">
        <v>3255709</v>
      </c>
      <c r="F5" s="56">
        <v>628762</v>
      </c>
      <c r="G5" s="57">
        <f aca="true" t="shared" si="1" ref="G5:G27">F5/E5</f>
        <v>0.19312598269685652</v>
      </c>
      <c r="I5" s="99" t="s">
        <v>36</v>
      </c>
      <c r="J5" s="10">
        <v>52402263</v>
      </c>
      <c r="K5" s="10">
        <v>9130000</v>
      </c>
      <c r="L5" s="47">
        <f aca="true" t="shared" si="2" ref="L5:L30">K5/J5</f>
        <v>0.1742291167845175</v>
      </c>
      <c r="M5" s="52">
        <v>28391258</v>
      </c>
      <c r="N5" s="52">
        <v>4214000</v>
      </c>
      <c r="O5" s="47">
        <f aca="true" t="shared" si="3" ref="O5:O30">N5/M5</f>
        <v>0.1484259697122262</v>
      </c>
    </row>
    <row r="6" spans="1:15" ht="12.75">
      <c r="A6" s="101" t="s">
        <v>22</v>
      </c>
      <c r="B6" s="52">
        <v>10620914</v>
      </c>
      <c r="C6" s="52">
        <v>1887332</v>
      </c>
      <c r="D6" s="57">
        <f t="shared" si="0"/>
        <v>0.177699584047098</v>
      </c>
      <c r="E6" s="52">
        <v>6103343</v>
      </c>
      <c r="F6" s="52">
        <v>1044338</v>
      </c>
      <c r="G6" s="57">
        <f t="shared" si="1"/>
        <v>0.17110917738033074</v>
      </c>
      <c r="I6" s="99" t="s">
        <v>37</v>
      </c>
      <c r="J6" s="10">
        <v>16444152</v>
      </c>
      <c r="K6" s="10">
        <v>2815559</v>
      </c>
      <c r="L6" s="47">
        <f t="shared" si="2"/>
        <v>0.17121947060572051</v>
      </c>
      <c r="M6" s="52">
        <v>9007510</v>
      </c>
      <c r="N6" s="52">
        <v>1389997</v>
      </c>
      <c r="O6" s="47">
        <f t="shared" si="3"/>
        <v>0.15431534353000995</v>
      </c>
    </row>
    <row r="7" spans="1:15" ht="12.75">
      <c r="A7" s="101" t="s">
        <v>0</v>
      </c>
      <c r="B7" s="52">
        <v>19928645</v>
      </c>
      <c r="C7" s="52">
        <v>2671619</v>
      </c>
      <c r="D7" s="57">
        <f t="shared" si="0"/>
        <v>0.13405923985298548</v>
      </c>
      <c r="E7" s="52">
        <v>11523546</v>
      </c>
      <c r="F7" s="52">
        <v>1865213</v>
      </c>
      <c r="G7" s="57">
        <f t="shared" si="1"/>
        <v>0.16186102784681033</v>
      </c>
      <c r="I7" s="99" t="s">
        <v>38</v>
      </c>
      <c r="J7" s="10">
        <v>11114572</v>
      </c>
      <c r="K7" s="10">
        <v>1619878</v>
      </c>
      <c r="L7" s="47">
        <f t="shared" si="2"/>
        <v>0.14574362377606623</v>
      </c>
      <c r="M7" s="52">
        <v>8865395</v>
      </c>
      <c r="N7" s="52">
        <v>1351364</v>
      </c>
      <c r="O7" s="47">
        <f t="shared" si="3"/>
        <v>0.15243133554680868</v>
      </c>
    </row>
    <row r="8" spans="1:15" ht="12.75">
      <c r="A8" s="101" t="s">
        <v>1</v>
      </c>
      <c r="B8" s="52">
        <v>31144941</v>
      </c>
      <c r="C8" s="52">
        <v>5060298</v>
      </c>
      <c r="D8" s="57">
        <f t="shared" si="0"/>
        <v>0.1624757613122465</v>
      </c>
      <c r="E8" s="52">
        <v>18033006</v>
      </c>
      <c r="F8" s="52">
        <v>3011077</v>
      </c>
      <c r="G8" s="57">
        <f t="shared" si="1"/>
        <v>0.16697587745492903</v>
      </c>
      <c r="I8" s="99" t="s">
        <v>39</v>
      </c>
      <c r="J8" s="10">
        <v>15457361</v>
      </c>
      <c r="K8" s="10">
        <v>2752220</v>
      </c>
      <c r="L8" s="47">
        <f t="shared" si="2"/>
        <v>0.1780523855268697</v>
      </c>
      <c r="M8" s="52">
        <v>9635664</v>
      </c>
      <c r="N8" s="52">
        <v>1443819</v>
      </c>
      <c r="O8" s="47">
        <f t="shared" si="3"/>
        <v>0.14984115261802405</v>
      </c>
    </row>
    <row r="9" spans="1:15" ht="12.75">
      <c r="A9" s="101" t="s">
        <v>2</v>
      </c>
      <c r="B9" s="52">
        <v>18063742</v>
      </c>
      <c r="C9" s="52">
        <v>1691316</v>
      </c>
      <c r="D9" s="57">
        <f t="shared" si="0"/>
        <v>0.09363043382705533</v>
      </c>
      <c r="E9" s="52">
        <v>12080007</v>
      </c>
      <c r="F9" s="52">
        <v>2152742</v>
      </c>
      <c r="G9" s="57">
        <f t="shared" si="1"/>
        <v>0.17820701593964308</v>
      </c>
      <c r="I9" s="99" t="s">
        <v>40</v>
      </c>
      <c r="J9" s="10">
        <v>13300574</v>
      </c>
      <c r="K9" s="10">
        <v>2383279</v>
      </c>
      <c r="L9" s="47">
        <f t="shared" si="2"/>
        <v>0.17918617647629342</v>
      </c>
      <c r="M9" s="52">
        <v>5909219</v>
      </c>
      <c r="N9" s="52">
        <v>946084</v>
      </c>
      <c r="O9" s="47">
        <f t="shared" si="3"/>
        <v>0.16010305253536888</v>
      </c>
    </row>
    <row r="10" spans="1:15" ht="12.75">
      <c r="A10" s="101" t="s">
        <v>3</v>
      </c>
      <c r="B10" s="52">
        <v>22146823</v>
      </c>
      <c r="C10" s="52">
        <v>5042799</v>
      </c>
      <c r="D10" s="57">
        <f t="shared" si="0"/>
        <v>0.22769852813651872</v>
      </c>
      <c r="E10" s="52">
        <v>11618001</v>
      </c>
      <c r="F10" s="52">
        <v>1799267</v>
      </c>
      <c r="G10" s="57">
        <f t="shared" si="1"/>
        <v>0.1548688969815031</v>
      </c>
      <c r="I10" s="99" t="s">
        <v>41</v>
      </c>
      <c r="J10" s="10">
        <v>20320314</v>
      </c>
      <c r="K10" s="10">
        <v>3304426</v>
      </c>
      <c r="L10" s="47">
        <f t="shared" si="2"/>
        <v>0.16261687688487492</v>
      </c>
      <c r="M10" s="52">
        <v>11353715</v>
      </c>
      <c r="N10" s="52">
        <v>725036</v>
      </c>
      <c r="O10" s="47">
        <f t="shared" si="3"/>
        <v>0.06385892194757399</v>
      </c>
    </row>
    <row r="11" spans="1:15" ht="12.75">
      <c r="A11" s="101" t="s">
        <v>4</v>
      </c>
      <c r="B11" s="58">
        <v>27398072</v>
      </c>
      <c r="C11" s="52">
        <v>5160655</v>
      </c>
      <c r="D11" s="57">
        <f t="shared" si="0"/>
        <v>0.188358326819493</v>
      </c>
      <c r="E11" s="52">
        <v>14343472</v>
      </c>
      <c r="F11" s="52">
        <v>2287004</v>
      </c>
      <c r="G11" s="57">
        <f t="shared" si="1"/>
        <v>0.15944563492019226</v>
      </c>
      <c r="I11" s="99" t="s">
        <v>42</v>
      </c>
      <c r="J11" s="10">
        <v>10924635</v>
      </c>
      <c r="K11" s="10">
        <v>1690519</v>
      </c>
      <c r="L11" s="47">
        <f t="shared" si="2"/>
        <v>0.15474375116422653</v>
      </c>
      <c r="M11" s="52">
        <v>6043929</v>
      </c>
      <c r="N11" s="52">
        <v>917606</v>
      </c>
      <c r="O11" s="47">
        <f t="shared" si="3"/>
        <v>0.1518227629742176</v>
      </c>
    </row>
    <row r="12" spans="1:15" ht="12.75">
      <c r="A12" s="101" t="s">
        <v>5</v>
      </c>
      <c r="B12" s="52">
        <v>47886206</v>
      </c>
      <c r="C12" s="52">
        <v>7227993</v>
      </c>
      <c r="D12" s="57">
        <f t="shared" si="0"/>
        <v>0.1509410246449677</v>
      </c>
      <c r="E12" s="52">
        <v>20597768</v>
      </c>
      <c r="F12" s="52">
        <v>2991959</v>
      </c>
      <c r="G12" s="57">
        <f t="shared" si="1"/>
        <v>0.14525646662298555</v>
      </c>
      <c r="I12" s="99" t="s">
        <v>43</v>
      </c>
      <c r="J12" s="10">
        <v>16100024</v>
      </c>
      <c r="K12" s="10">
        <v>3256217</v>
      </c>
      <c r="L12" s="47">
        <f t="shared" si="2"/>
        <v>0.20224920161609697</v>
      </c>
      <c r="M12" s="52">
        <v>10570612</v>
      </c>
      <c r="N12" s="52">
        <v>1604106</v>
      </c>
      <c r="O12" s="47">
        <f t="shared" si="3"/>
        <v>0.15175147853312562</v>
      </c>
    </row>
    <row r="13" spans="1:15" ht="12.75">
      <c r="A13" s="101" t="s">
        <v>6</v>
      </c>
      <c r="B13" s="52">
        <v>35867678</v>
      </c>
      <c r="C13" s="52">
        <v>5699616</v>
      </c>
      <c r="D13" s="57">
        <f t="shared" si="0"/>
        <v>0.15890674606814525</v>
      </c>
      <c r="E13" s="52">
        <v>17596940</v>
      </c>
      <c r="F13" s="52">
        <v>2564036</v>
      </c>
      <c r="G13" s="57">
        <f t="shared" si="1"/>
        <v>0.14570919716723477</v>
      </c>
      <c r="I13" s="99" t="s">
        <v>44</v>
      </c>
      <c r="J13" s="10">
        <v>39844914</v>
      </c>
      <c r="K13" s="10">
        <v>6700644</v>
      </c>
      <c r="L13" s="47">
        <f t="shared" si="2"/>
        <v>0.1681681129993153</v>
      </c>
      <c r="M13" s="52">
        <v>21336293</v>
      </c>
      <c r="N13" s="52">
        <v>3287239</v>
      </c>
      <c r="O13" s="47">
        <f t="shared" si="3"/>
        <v>0.15406795360374925</v>
      </c>
    </row>
    <row r="14" spans="1:15" ht="12.75">
      <c r="A14" s="101" t="s">
        <v>7</v>
      </c>
      <c r="B14" s="52">
        <v>23436658</v>
      </c>
      <c r="C14" s="52">
        <v>2642899</v>
      </c>
      <c r="D14" s="57">
        <f t="shared" si="0"/>
        <v>0.11276774188538315</v>
      </c>
      <c r="E14" s="52">
        <v>15289242</v>
      </c>
      <c r="F14" s="52">
        <v>2587179</v>
      </c>
      <c r="G14" s="57">
        <f t="shared" si="1"/>
        <v>0.16921564849323464</v>
      </c>
      <c r="I14" s="99" t="s">
        <v>45</v>
      </c>
      <c r="J14" s="10">
        <v>8873371</v>
      </c>
      <c r="K14" s="10">
        <v>1261686</v>
      </c>
      <c r="L14" s="47">
        <f t="shared" si="2"/>
        <v>0.1421879013060538</v>
      </c>
      <c r="M14" s="52">
        <v>5699965</v>
      </c>
      <c r="N14" s="52">
        <v>923546</v>
      </c>
      <c r="O14" s="47">
        <f t="shared" si="3"/>
        <v>0.16202660893531803</v>
      </c>
    </row>
    <row r="15" spans="1:15" ht="12.75">
      <c r="A15" s="101" t="s">
        <v>8</v>
      </c>
      <c r="B15" s="52">
        <v>66140434</v>
      </c>
      <c r="C15" s="52">
        <v>10603843</v>
      </c>
      <c r="D15" s="57">
        <f t="shared" si="0"/>
        <v>0.1603231542145611</v>
      </c>
      <c r="E15" s="52">
        <v>38867288</v>
      </c>
      <c r="F15" s="52">
        <v>5764825</v>
      </c>
      <c r="G15" s="57">
        <f t="shared" si="1"/>
        <v>0.14832074211094945</v>
      </c>
      <c r="I15" s="99" t="s">
        <v>46</v>
      </c>
      <c r="J15" s="10">
        <v>15827535</v>
      </c>
      <c r="K15" s="10">
        <v>2331211</v>
      </c>
      <c r="L15" s="47">
        <f t="shared" si="2"/>
        <v>0.1472883174796328</v>
      </c>
      <c r="M15" s="52">
        <v>8587971</v>
      </c>
      <c r="N15" s="52">
        <v>1274000</v>
      </c>
      <c r="O15" s="47">
        <f t="shared" si="3"/>
        <v>0.14834703098089175</v>
      </c>
    </row>
    <row r="16" spans="1:15" ht="12.75">
      <c r="A16" s="101" t="s">
        <v>9</v>
      </c>
      <c r="B16" s="52">
        <v>74855830</v>
      </c>
      <c r="C16" s="52">
        <v>8337476</v>
      </c>
      <c r="D16" s="57">
        <f t="shared" si="0"/>
        <v>0.11138044959223617</v>
      </c>
      <c r="E16" s="52">
        <v>44748651</v>
      </c>
      <c r="F16" s="52">
        <v>6538007</v>
      </c>
      <c r="G16" s="57">
        <f t="shared" si="1"/>
        <v>0.1461051194593553</v>
      </c>
      <c r="I16" s="99" t="s">
        <v>47</v>
      </c>
      <c r="J16" s="10">
        <v>15578042</v>
      </c>
      <c r="K16" s="10">
        <v>2329172</v>
      </c>
      <c r="L16" s="47">
        <f t="shared" si="2"/>
        <v>0.14951635128471216</v>
      </c>
      <c r="M16" s="52">
        <v>9238680</v>
      </c>
      <c r="N16" s="52">
        <v>1349156</v>
      </c>
      <c r="O16" s="47">
        <f t="shared" si="3"/>
        <v>0.1460334160291297</v>
      </c>
    </row>
    <row r="17" spans="1:15" ht="12.75">
      <c r="A17" s="101" t="s">
        <v>10</v>
      </c>
      <c r="B17" s="52">
        <v>20766754</v>
      </c>
      <c r="C17" s="52">
        <v>1897838</v>
      </c>
      <c r="D17" s="57">
        <f t="shared" si="0"/>
        <v>0.09138828340721906</v>
      </c>
      <c r="E17" s="52">
        <v>10615173</v>
      </c>
      <c r="F17" s="52">
        <v>1675546</v>
      </c>
      <c r="G17" s="57">
        <f t="shared" si="1"/>
        <v>0.15784443644959908</v>
      </c>
      <c r="I17" s="99" t="s">
        <v>48</v>
      </c>
      <c r="J17" s="10">
        <v>15262753</v>
      </c>
      <c r="K17" s="10">
        <v>2300000</v>
      </c>
      <c r="L17" s="47">
        <f t="shared" si="2"/>
        <v>0.15069365271127694</v>
      </c>
      <c r="M17" s="52">
        <v>8589113</v>
      </c>
      <c r="N17" s="52">
        <v>1341322</v>
      </c>
      <c r="O17" s="47">
        <f t="shared" si="3"/>
        <v>0.15616536888034888</v>
      </c>
    </row>
    <row r="18" spans="1:15" ht="12.75">
      <c r="A18" s="101" t="s">
        <v>11</v>
      </c>
      <c r="B18" s="52">
        <v>30003234</v>
      </c>
      <c r="C18" s="52">
        <v>5439666</v>
      </c>
      <c r="D18" s="57">
        <f t="shared" si="0"/>
        <v>0.18130265557372915</v>
      </c>
      <c r="E18" s="52">
        <v>17108115</v>
      </c>
      <c r="F18" s="52">
        <v>2748448</v>
      </c>
      <c r="G18" s="57">
        <f t="shared" si="1"/>
        <v>0.1606517141134485</v>
      </c>
      <c r="I18" s="99" t="s">
        <v>49</v>
      </c>
      <c r="J18" s="10">
        <v>9215168</v>
      </c>
      <c r="K18" s="10">
        <v>1410218</v>
      </c>
      <c r="L18" s="47">
        <f t="shared" si="2"/>
        <v>0.1530322615930605</v>
      </c>
      <c r="M18" s="52">
        <v>5673237</v>
      </c>
      <c r="N18" s="52">
        <v>898000</v>
      </c>
      <c r="O18" s="47">
        <f t="shared" si="3"/>
        <v>0.1582870590458322</v>
      </c>
    </row>
    <row r="19" spans="1:15" ht="12.75">
      <c r="A19" s="101" t="s">
        <v>12</v>
      </c>
      <c r="B19" s="52">
        <v>48437349</v>
      </c>
      <c r="C19" s="52">
        <v>6875306</v>
      </c>
      <c r="D19" s="57">
        <f t="shared" si="0"/>
        <v>0.14194224378382062</v>
      </c>
      <c r="E19" s="52">
        <v>30535438</v>
      </c>
      <c r="F19" s="52">
        <v>5012202</v>
      </c>
      <c r="G19" s="57">
        <f t="shared" si="1"/>
        <v>0.16414377288447607</v>
      </c>
      <c r="I19" s="99" t="s">
        <v>50</v>
      </c>
      <c r="J19" s="10">
        <v>6587094</v>
      </c>
      <c r="K19" s="10">
        <v>1087073</v>
      </c>
      <c r="L19" s="47">
        <f t="shared" si="2"/>
        <v>0.1650307404145136</v>
      </c>
      <c r="M19" s="52">
        <v>4018222</v>
      </c>
      <c r="N19" s="52">
        <v>656927</v>
      </c>
      <c r="O19" s="47">
        <f t="shared" si="3"/>
        <v>0.16348698503965187</v>
      </c>
    </row>
    <row r="20" spans="1:15" ht="12.75">
      <c r="A20" s="101" t="s">
        <v>13</v>
      </c>
      <c r="B20" s="52">
        <v>27460551</v>
      </c>
      <c r="C20" s="52">
        <v>4683956</v>
      </c>
      <c r="D20" s="57">
        <f t="shared" si="0"/>
        <v>0.17057035745568253</v>
      </c>
      <c r="E20" s="52">
        <v>15076716</v>
      </c>
      <c r="F20" s="52">
        <v>2485456</v>
      </c>
      <c r="G20" s="57">
        <f t="shared" si="1"/>
        <v>0.1648539376877564</v>
      </c>
      <c r="I20" s="100" t="s">
        <v>51</v>
      </c>
      <c r="J20" s="10">
        <v>5940471</v>
      </c>
      <c r="K20" s="10">
        <v>906569</v>
      </c>
      <c r="L20" s="47">
        <f t="shared" si="2"/>
        <v>0.1526089429609201</v>
      </c>
      <c r="M20" s="52">
        <v>3094795</v>
      </c>
      <c r="N20" s="52">
        <v>493625</v>
      </c>
      <c r="O20" s="47">
        <f t="shared" si="3"/>
        <v>0.15950167943272495</v>
      </c>
    </row>
    <row r="21" spans="1:15" ht="12.75">
      <c r="A21" s="101" t="s">
        <v>14</v>
      </c>
      <c r="B21" s="52">
        <v>35946792</v>
      </c>
      <c r="C21" s="52">
        <v>4888147</v>
      </c>
      <c r="D21" s="57">
        <f t="shared" si="0"/>
        <v>0.1359828437541798</v>
      </c>
      <c r="E21" s="52">
        <v>20696517</v>
      </c>
      <c r="F21" s="52">
        <v>3139306</v>
      </c>
      <c r="G21" s="57">
        <f t="shared" si="1"/>
        <v>0.15168281696867159</v>
      </c>
      <c r="I21" s="100" t="s">
        <v>52</v>
      </c>
      <c r="J21" s="10">
        <v>7241095</v>
      </c>
      <c r="K21" s="10">
        <v>1241608</v>
      </c>
      <c r="L21" s="47">
        <f t="shared" si="2"/>
        <v>0.17146688449744135</v>
      </c>
      <c r="M21" s="52">
        <v>4036912</v>
      </c>
      <c r="N21" s="52">
        <v>610356</v>
      </c>
      <c r="O21" s="47">
        <f t="shared" si="3"/>
        <v>0.15119378376343107</v>
      </c>
    </row>
    <row r="22" spans="1:15" ht="12.75">
      <c r="A22" s="101" t="s">
        <v>15</v>
      </c>
      <c r="B22" s="52">
        <v>22771311</v>
      </c>
      <c r="C22" s="52">
        <v>3835375</v>
      </c>
      <c r="D22" s="57">
        <f t="shared" si="0"/>
        <v>0.1684301356210892</v>
      </c>
      <c r="E22" s="52">
        <v>13204153</v>
      </c>
      <c r="F22" s="52">
        <v>2038364</v>
      </c>
      <c r="G22" s="57">
        <f t="shared" si="1"/>
        <v>0.1543729461480793</v>
      </c>
      <c r="I22" s="100" t="s">
        <v>53</v>
      </c>
      <c r="J22" s="10">
        <v>8171098</v>
      </c>
      <c r="K22" s="10">
        <v>1072994</v>
      </c>
      <c r="L22" s="47">
        <f t="shared" si="2"/>
        <v>0.1313157668651141</v>
      </c>
      <c r="M22" s="52">
        <v>3995849</v>
      </c>
      <c r="N22" s="52">
        <v>676494</v>
      </c>
      <c r="O22" s="47">
        <f t="shared" si="3"/>
        <v>0.16929919023466602</v>
      </c>
    </row>
    <row r="23" spans="1:15" ht="12.75">
      <c r="A23" s="101" t="s">
        <v>16</v>
      </c>
      <c r="B23" s="52">
        <v>54545555</v>
      </c>
      <c r="C23" s="52">
        <v>8399672</v>
      </c>
      <c r="D23" s="57">
        <f t="shared" si="0"/>
        <v>0.15399370306159685</v>
      </c>
      <c r="E23" s="52">
        <v>30065056</v>
      </c>
      <c r="F23" s="52">
        <v>4728828</v>
      </c>
      <c r="G23" s="57">
        <f t="shared" si="1"/>
        <v>0.15728651894079293</v>
      </c>
      <c r="I23" s="99" t="s">
        <v>23</v>
      </c>
      <c r="J23" s="10">
        <v>8199160</v>
      </c>
      <c r="K23" s="10">
        <v>975492</v>
      </c>
      <c r="L23" s="47">
        <f t="shared" si="2"/>
        <v>0.11897462666907342</v>
      </c>
      <c r="M23" s="52">
        <v>4271987</v>
      </c>
      <c r="N23" s="52">
        <v>685386</v>
      </c>
      <c r="O23" s="47">
        <f t="shared" si="3"/>
        <v>0.1604372859748871</v>
      </c>
    </row>
    <row r="24" spans="1:15" ht="12.75">
      <c r="A24" s="101" t="s">
        <v>17</v>
      </c>
      <c r="B24" s="52">
        <v>63891338</v>
      </c>
      <c r="C24" s="52">
        <v>10581541</v>
      </c>
      <c r="D24" s="57">
        <f t="shared" si="0"/>
        <v>0.1656177712227595</v>
      </c>
      <c r="E24" s="52">
        <v>36847911</v>
      </c>
      <c r="F24" s="52">
        <v>5720292</v>
      </c>
      <c r="G24" s="57">
        <f t="shared" si="1"/>
        <v>0.15524060509156137</v>
      </c>
      <c r="I24" s="99" t="s">
        <v>54</v>
      </c>
      <c r="J24" s="10">
        <v>11823263</v>
      </c>
      <c r="K24" s="10">
        <v>1245233</v>
      </c>
      <c r="L24" s="47">
        <f t="shared" si="2"/>
        <v>0.1053205870494465</v>
      </c>
      <c r="M24" s="52">
        <v>5782015</v>
      </c>
      <c r="N24" s="52">
        <v>969485</v>
      </c>
      <c r="O24" s="47">
        <f t="shared" si="3"/>
        <v>0.16767251555037474</v>
      </c>
    </row>
    <row r="25" spans="1:15" ht="12.75">
      <c r="A25" s="101" t="s">
        <v>18</v>
      </c>
      <c r="B25" s="52">
        <v>78828774</v>
      </c>
      <c r="C25" s="52">
        <v>11012124</v>
      </c>
      <c r="D25" s="57">
        <f t="shared" si="0"/>
        <v>0.13969675590793787</v>
      </c>
      <c r="E25" s="52">
        <v>37112790</v>
      </c>
      <c r="F25" s="52">
        <v>5527918</v>
      </c>
      <c r="G25" s="57">
        <f t="shared" si="1"/>
        <v>0.1489491358639434</v>
      </c>
      <c r="I25" s="99" t="s">
        <v>55</v>
      </c>
      <c r="J25" s="10">
        <v>8076399</v>
      </c>
      <c r="K25" s="10">
        <v>1290717</v>
      </c>
      <c r="L25" s="47">
        <f t="shared" si="2"/>
        <v>0.15981342675120433</v>
      </c>
      <c r="M25" s="52">
        <v>3209131</v>
      </c>
      <c r="N25" s="52">
        <v>622047</v>
      </c>
      <c r="O25" s="47">
        <f t="shared" si="3"/>
        <v>0.1938365869140275</v>
      </c>
    </row>
    <row r="26" spans="1:15" ht="12.75">
      <c r="A26" s="101" t="s">
        <v>19</v>
      </c>
      <c r="B26" s="52">
        <v>49070150</v>
      </c>
      <c r="C26" s="52">
        <v>7566772</v>
      </c>
      <c r="D26" s="57">
        <f t="shared" si="0"/>
        <v>0.15420315609387786</v>
      </c>
      <c r="E26" s="52">
        <v>24349532</v>
      </c>
      <c r="F26" s="52">
        <v>3704331</v>
      </c>
      <c r="G26" s="57">
        <f t="shared" si="1"/>
        <v>0.15213150708604994</v>
      </c>
      <c r="I26" s="99" t="s">
        <v>56</v>
      </c>
      <c r="J26" s="10">
        <v>14281836</v>
      </c>
      <c r="K26" s="10">
        <v>2054073</v>
      </c>
      <c r="L26" s="47">
        <f t="shared" si="2"/>
        <v>0.143824155381703</v>
      </c>
      <c r="M26" s="52">
        <v>6117160</v>
      </c>
      <c r="N26" s="52">
        <v>910289</v>
      </c>
      <c r="O26" s="47">
        <f t="shared" si="3"/>
        <v>0.148809087877381</v>
      </c>
    </row>
    <row r="27" spans="1:15" ht="12.75">
      <c r="A27" s="101" t="s">
        <v>20</v>
      </c>
      <c r="B27" s="52">
        <v>70200658</v>
      </c>
      <c r="C27" s="52">
        <v>12236726</v>
      </c>
      <c r="D27" s="57">
        <f t="shared" si="0"/>
        <v>0.17431070232988413</v>
      </c>
      <c r="E27" s="52">
        <v>27136151</v>
      </c>
      <c r="F27" s="52">
        <v>4261514</v>
      </c>
      <c r="G27" s="57">
        <f t="shared" si="1"/>
        <v>0.1570419474744226</v>
      </c>
      <c r="I27" s="99" t="s">
        <v>57</v>
      </c>
      <c r="J27" s="10">
        <v>7020750</v>
      </c>
      <c r="K27" s="10">
        <v>1046009</v>
      </c>
      <c r="L27" s="47">
        <f t="shared" si="2"/>
        <v>0.14898821350995264</v>
      </c>
      <c r="M27" s="52">
        <v>2936847</v>
      </c>
      <c r="N27" s="52">
        <v>429098</v>
      </c>
      <c r="O27" s="47">
        <f t="shared" si="3"/>
        <v>0.14610839447884075</v>
      </c>
    </row>
    <row r="28" spans="9:15" ht="12.75">
      <c r="I28" s="99" t="s">
        <v>58</v>
      </c>
      <c r="J28" s="10">
        <v>5802591</v>
      </c>
      <c r="K28" s="10">
        <v>1110361</v>
      </c>
      <c r="L28" s="47">
        <f t="shared" si="2"/>
        <v>0.19135606834946664</v>
      </c>
      <c r="M28" s="52">
        <v>2355443</v>
      </c>
      <c r="N28" s="52">
        <v>403068</v>
      </c>
      <c r="O28" s="47">
        <f t="shared" si="3"/>
        <v>0.17112195030828595</v>
      </c>
    </row>
    <row r="29" spans="1:15" ht="12.75">
      <c r="A29" s="59" t="s">
        <v>96</v>
      </c>
      <c r="I29" s="99" t="s">
        <v>59</v>
      </c>
      <c r="J29" s="10">
        <v>8703868</v>
      </c>
      <c r="K29" s="10">
        <v>905450</v>
      </c>
      <c r="L29" s="47">
        <f t="shared" si="2"/>
        <v>0.10402846182869502</v>
      </c>
      <c r="M29" s="52">
        <v>3998650</v>
      </c>
      <c r="N29" s="52">
        <v>640088</v>
      </c>
      <c r="O29" s="47">
        <f t="shared" si="3"/>
        <v>0.1600760256586598</v>
      </c>
    </row>
    <row r="30" spans="1:15" ht="12.75">
      <c r="A30" s="59" t="s">
        <v>24</v>
      </c>
      <c r="I30" s="99" t="s">
        <v>60</v>
      </c>
      <c r="J30" s="10">
        <v>17151231</v>
      </c>
      <c r="K30" s="10">
        <v>2953387</v>
      </c>
      <c r="L30" s="47">
        <f t="shared" si="2"/>
        <v>0.1721967945041379</v>
      </c>
      <c r="M30" s="52">
        <v>10197525</v>
      </c>
      <c r="N30" s="52">
        <v>1625550</v>
      </c>
      <c r="O30" s="47">
        <f t="shared" si="3"/>
        <v>0.15940632653511513</v>
      </c>
    </row>
    <row r="31" ht="12.75">
      <c r="A31" s="8" t="s">
        <v>97</v>
      </c>
    </row>
    <row r="32" ht="12.75">
      <c r="A32" s="26"/>
    </row>
    <row r="33" ht="12.75">
      <c r="A33" s="26"/>
    </row>
  </sheetData>
  <sheetProtection/>
  <mergeCells count="6">
    <mergeCell ref="B3:D3"/>
    <mergeCell ref="E3:G3"/>
    <mergeCell ref="J3:L3"/>
    <mergeCell ref="M3:O3"/>
    <mergeCell ref="A3:A4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ishikawa_yay</cp:lastModifiedBy>
  <cp:lastPrinted>2012-10-09T01:00:27Z</cp:lastPrinted>
  <dcterms:created xsi:type="dcterms:W3CDTF">2008-05-09T05:54:37Z</dcterms:created>
  <dcterms:modified xsi:type="dcterms:W3CDTF">2022-09-15T05:07:49Z</dcterms:modified>
  <cp:category/>
  <cp:version/>
  <cp:contentType/>
  <cp:contentStatus/>
</cp:coreProperties>
</file>