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（特別区）" sheetId="5" r:id="rId5"/>
    <sheet name="世帯（多摩）" sheetId="6" r:id="rId6"/>
  </sheets>
  <definedNames>
    <definedName name="_xlnm.Print_Area" localSheetId="2">'人口（２）（特別区）'!$A$1:$N$36</definedName>
    <definedName name="_xlnm.Print_Area" localSheetId="4">'世帯（特別区）'!$A$1:$K$30</definedName>
  </definedNames>
  <calcPr fullCalcOnLoad="1"/>
</workbook>
</file>

<file path=xl/sharedStrings.xml><?xml version="1.0" encoding="utf-8"?>
<sst xmlns="http://schemas.openxmlformats.org/spreadsheetml/2006/main" count="300" uniqueCount="120">
  <si>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</si>
  <si>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</si>
  <si>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</si>
  <si>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</si>
  <si>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</si>
  <si>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</si>
  <si>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</si>
  <si>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</si>
  <si>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</si>
  <si>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</si>
  <si>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</si>
  <si>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</si>
  <si>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</si>
  <si>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</si>
  <si>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</si>
  <si>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</si>
  <si>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</si>
  <si>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</si>
  <si>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</si>
  <si>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</si>
  <si>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</si>
  <si>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</si>
  <si>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</si>
  <si>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</si>
  <si>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</si>
  <si>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</si>
  <si>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</si>
  <si>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</si>
  <si>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</si>
  <si>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</si>
  <si>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</si>
  <si>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</si>
  <si>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</si>
  <si>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</si>
  <si>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</si>
  <si>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</si>
  <si>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</si>
  <si>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</si>
  <si>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</si>
  <si>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</si>
  <si>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</si>
  <si>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</si>
  <si>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</si>
  <si>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</si>
  <si>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</si>
  <si>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</si>
  <si>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</si>
  <si>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</si>
  <si>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</si>
  <si>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</si>
  <si>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</si>
  <si>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</si>
  <si>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</si>
  <si>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</si>
  <si>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</si>
  <si>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</si>
  <si>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</si>
  <si>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</si>
  <si>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</si>
  <si>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</si>
  <si>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</si>
  <si>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</si>
  <si>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</si>
  <si>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</si>
  <si>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</si>
  <si>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</si>
  <si>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</si>
  <si>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</si>
  <si>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</si>
  <si>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</si>
  <si>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</si>
  <si>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</si>
  <si>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</si>
  <si>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</si>
  <si>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</si>
  <si>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</si>
  <si>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</si>
  <si>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</si>
  <si>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</si>
  <si>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</si>
  <si>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</si>
  <si>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</si>
  <si>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</si>
  <si>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</si>
  <si>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</si>
  <si>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</si>
  <si>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</si>
  <si>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</si>
  <si>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</si>
  <si>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</si>
  <si>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</si>
  <si>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</si>
  <si>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</si>
  <si>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</si>
  <si>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</si>
  <si>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</si>
  <si>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</si>
  <si>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</si>
  <si>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高齢単身世帯比率％</t>
  </si>
  <si>
    <t>韓国</t>
  </si>
  <si>
    <t>朝鮮</t>
  </si>
  <si>
    <t>※小学生・中学生数は、当該自治体にある学校に所属する児童・生徒数である。</t>
  </si>
  <si>
    <t>区部</t>
  </si>
  <si>
    <t>市部</t>
  </si>
  <si>
    <t>都計</t>
  </si>
  <si>
    <t>20/15 %</t>
  </si>
  <si>
    <t>20/15 %</t>
  </si>
  <si>
    <t>新海面処分場</t>
  </si>
  <si>
    <t>2020年10月1日現在</t>
  </si>
  <si>
    <t>出所：『東京都統計年鑑』2020年</t>
  </si>
  <si>
    <t>2020 夜＝１</t>
  </si>
  <si>
    <t>出所：2020年国勢調査</t>
  </si>
  <si>
    <t>都計</t>
  </si>
  <si>
    <t>出所：2020年国勢調査</t>
  </si>
  <si>
    <t>18歳未満の子どもがいる世帯</t>
  </si>
  <si>
    <t>内世帯人員が2名以内の世帯</t>
  </si>
  <si>
    <t>2022年1月1日現在、小学生、中学生数は2021年5月1日現在</t>
  </si>
  <si>
    <t>出所：2022年1月1日現在住民基本台帳、小学生・中学生数は学校基本調査2021年度</t>
  </si>
  <si>
    <t>世帯（特別区）</t>
  </si>
  <si>
    <t>世帯（多摩）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</si>
</sst>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  <numFmt numFmtId="210" formatCode="#,##0;&quot;△ &quot;#,##0"/>
    <numFmt numFmtId="211" formatCode="0.00000"/>
    <numFmt numFmtId="212" formatCode="#,###.00000"/>
    <numFmt numFmtId="213" formatCode="0.00_);[Red]\(0.00\)"/>
    <numFmt numFmtId="214" formatCode="#,##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206" fontId="44" fillId="0" borderId="10" xfId="48" applyNumberFormat="1" applyFont="1" applyFill="1" applyBorder="1" applyAlignment="1">
      <alignment vertical="center"/>
    </xf>
    <xf numFmtId="38" fontId="44" fillId="0" borderId="10" xfId="48" applyNumberFormat="1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45" fillId="0" borderId="0" xfId="66" applyFont="1" applyFill="1" applyBorder="1" applyAlignment="1">
      <alignment horizontal="distributed"/>
      <protection/>
    </xf>
    <xf numFmtId="0" fontId="45" fillId="0" borderId="0" xfId="0" applyFont="1" applyAlignment="1">
      <alignment vertical="top"/>
    </xf>
    <xf numFmtId="3" fontId="44" fillId="0" borderId="0" xfId="0" applyNumberFormat="1" applyFont="1" applyAlignment="1">
      <alignment/>
    </xf>
    <xf numFmtId="3" fontId="44" fillId="0" borderId="0" xfId="0" applyNumberFormat="1" applyFont="1" applyAlignment="1">
      <alignment vertical="center"/>
    </xf>
    <xf numFmtId="3" fontId="44" fillId="0" borderId="0" xfId="0" applyNumberFormat="1" applyFont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0" fontId="45" fillId="0" borderId="10" xfId="66" applyFont="1" applyFill="1" applyBorder="1" applyAlignment="1">
      <alignment vertical="center"/>
      <protection/>
    </xf>
    <xf numFmtId="0" fontId="44" fillId="0" borderId="14" xfId="0" applyFont="1" applyFill="1" applyBorder="1" applyAlignment="1">
      <alignment horizontal="center" vertical="center" wrapText="1"/>
    </xf>
    <xf numFmtId="38" fontId="45" fillId="0" borderId="10" xfId="48" applyFont="1" applyFill="1" applyBorder="1" applyAlignment="1">
      <alignment vertical="center"/>
    </xf>
    <xf numFmtId="185" fontId="45" fillId="0" borderId="10" xfId="48" applyNumberFormat="1" applyFont="1" applyFill="1" applyBorder="1" applyAlignment="1">
      <alignment vertical="center"/>
    </xf>
    <xf numFmtId="177" fontId="45" fillId="0" borderId="10" xfId="0" applyNumberFormat="1" applyFont="1" applyFill="1" applyBorder="1" applyAlignment="1">
      <alignment/>
    </xf>
    <xf numFmtId="184" fontId="45" fillId="0" borderId="10" xfId="0" applyNumberFormat="1" applyFont="1" applyFill="1" applyBorder="1" applyAlignment="1">
      <alignment/>
    </xf>
    <xf numFmtId="0" fontId="45" fillId="0" borderId="0" xfId="66" applyFont="1" applyFill="1" applyBorder="1" applyAlignment="1">
      <alignment horizontal="left" vertical="top"/>
      <protection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vertical="top" wrapText="1"/>
    </xf>
    <xf numFmtId="0" fontId="45" fillId="0" borderId="0" xfId="66" applyFont="1" applyFill="1" applyBorder="1" applyAlignment="1">
      <alignment horizontal="left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10.421875" style="14" customWidth="1"/>
    <col min="2" max="3" width="9.00390625" style="11" customWidth="1"/>
    <col min="4" max="4" width="9.00390625" style="23" customWidth="1"/>
    <col min="5" max="5" width="10.421875" style="11" customWidth="1"/>
    <col min="6" max="16384" width="9.00390625" style="11" customWidth="1"/>
  </cols>
  <sheetData>
    <row r="1" spans="1:8" ht="13.5">
      <c r="A1" s="110" t="s">
        <v>93</v>
      </c>
      <c r="B1" s="110"/>
      <c r="C1" s="110"/>
      <c r="D1" s="11"/>
      <c r="H1" s="23"/>
    </row>
    <row r="2" ht="13.5">
      <c r="A2" s="22" t="s">
        <v>0</v>
      </c>
    </row>
    <row r="4" spans="1:7" ht="12">
      <c r="A4" s="108"/>
      <c r="B4" s="40" t="s">
        <v>1</v>
      </c>
      <c r="C4" s="40" t="s">
        <v>2</v>
      </c>
      <c r="D4" s="41"/>
      <c r="E4" s="109"/>
      <c r="F4" s="40" t="s">
        <v>1</v>
      </c>
      <c r="G4" s="40" t="s">
        <v>2</v>
      </c>
    </row>
    <row r="5" spans="1:7" ht="12">
      <c r="A5" s="108"/>
      <c r="B5" s="42" t="s">
        <v>90</v>
      </c>
      <c r="C5" s="42" t="s">
        <v>4</v>
      </c>
      <c r="D5" s="43"/>
      <c r="E5" s="109"/>
      <c r="F5" s="42" t="s">
        <v>3</v>
      </c>
      <c r="G5" s="42" t="s">
        <v>4</v>
      </c>
    </row>
    <row r="6" spans="1:11" ht="12">
      <c r="A6" s="46" t="s">
        <v>91</v>
      </c>
      <c r="B6" s="45">
        <v>11.66</v>
      </c>
      <c r="C6" s="61">
        <v>5.31</v>
      </c>
      <c r="D6" s="44"/>
      <c r="E6" s="46" t="s">
        <v>6</v>
      </c>
      <c r="F6" s="45">
        <v>186.38</v>
      </c>
      <c r="G6" s="61">
        <v>84.95</v>
      </c>
      <c r="J6" s="99"/>
      <c r="K6" s="99"/>
    </row>
    <row r="7" spans="1:7" ht="12">
      <c r="A7" s="46" t="s">
        <v>7</v>
      </c>
      <c r="B7" s="45">
        <v>10.21</v>
      </c>
      <c r="C7" s="61">
        <v>4.65</v>
      </c>
      <c r="D7" s="44"/>
      <c r="E7" s="46" t="s">
        <v>8</v>
      </c>
      <c r="F7" s="45">
        <v>24.36</v>
      </c>
      <c r="G7" s="61">
        <v>11.1</v>
      </c>
    </row>
    <row r="8" spans="1:7" ht="12">
      <c r="A8" s="46" t="s">
        <v>9</v>
      </c>
      <c r="B8" s="45">
        <v>20.37</v>
      </c>
      <c r="C8" s="61">
        <v>9.28</v>
      </c>
      <c r="D8" s="44"/>
      <c r="E8" s="46" t="s">
        <v>10</v>
      </c>
      <c r="F8" s="45">
        <v>10.98</v>
      </c>
      <c r="G8" s="61">
        <v>5</v>
      </c>
    </row>
    <row r="9" spans="1:7" ht="12">
      <c r="A9" s="46" t="s">
        <v>11</v>
      </c>
      <c r="B9" s="45">
        <v>18.22</v>
      </c>
      <c r="C9" s="61">
        <v>8.3</v>
      </c>
      <c r="D9" s="44"/>
      <c r="E9" s="46" t="s">
        <v>12</v>
      </c>
      <c r="F9" s="45">
        <v>16.42</v>
      </c>
      <c r="G9" s="61">
        <v>7.48</v>
      </c>
    </row>
    <row r="10" spans="1:7" ht="12">
      <c r="A10" s="46" t="s">
        <v>13</v>
      </c>
      <c r="B10" s="45">
        <v>11.29</v>
      </c>
      <c r="C10" s="61">
        <v>5.15</v>
      </c>
      <c r="D10" s="44"/>
      <c r="E10" s="46" t="s">
        <v>14</v>
      </c>
      <c r="F10" s="45">
        <v>103.31</v>
      </c>
      <c r="G10" s="61">
        <v>47.09</v>
      </c>
    </row>
    <row r="11" spans="1:7" ht="12">
      <c r="A11" s="46" t="s">
        <v>15</v>
      </c>
      <c r="B11" s="45">
        <v>10.11</v>
      </c>
      <c r="C11" s="61">
        <v>4.61</v>
      </c>
      <c r="D11" s="44"/>
      <c r="E11" s="46" t="s">
        <v>16</v>
      </c>
      <c r="F11" s="45">
        <v>29.43</v>
      </c>
      <c r="G11" s="61">
        <v>13.41</v>
      </c>
    </row>
    <row r="12" spans="1:7" ht="12">
      <c r="A12" s="46" t="s">
        <v>17</v>
      </c>
      <c r="B12" s="45">
        <v>13.77</v>
      </c>
      <c r="C12" s="61">
        <v>6.28</v>
      </c>
      <c r="D12" s="44"/>
      <c r="E12" s="46" t="s">
        <v>18</v>
      </c>
      <c r="F12" s="45">
        <v>17.34</v>
      </c>
      <c r="G12" s="61">
        <v>7.9</v>
      </c>
    </row>
    <row r="13" spans="1:7" ht="12">
      <c r="A13" s="46" t="s">
        <v>19</v>
      </c>
      <c r="B13" s="45">
        <v>42.99</v>
      </c>
      <c r="C13" s="61">
        <v>19.59</v>
      </c>
      <c r="D13" s="44"/>
      <c r="E13" s="46" t="s">
        <v>20</v>
      </c>
      <c r="F13" s="45">
        <v>21.58</v>
      </c>
      <c r="G13" s="61">
        <v>9.84</v>
      </c>
    </row>
    <row r="14" spans="1:7" ht="12">
      <c r="A14" s="46" t="s">
        <v>21</v>
      </c>
      <c r="B14" s="45">
        <v>22.84</v>
      </c>
      <c r="C14" s="61">
        <v>10.41</v>
      </c>
      <c r="D14" s="44"/>
      <c r="E14" s="46" t="s">
        <v>22</v>
      </c>
      <c r="F14" s="45">
        <v>71.55</v>
      </c>
      <c r="G14" s="61">
        <v>32.61</v>
      </c>
    </row>
    <row r="15" spans="1:7" ht="12">
      <c r="A15" s="46" t="s">
        <v>23</v>
      </c>
      <c r="B15" s="45">
        <v>14.67</v>
      </c>
      <c r="C15" s="61">
        <v>6.69</v>
      </c>
      <c r="D15" s="44"/>
      <c r="E15" s="46" t="s">
        <v>24</v>
      </c>
      <c r="F15" s="45">
        <v>11.3</v>
      </c>
      <c r="G15" s="61">
        <v>5.15</v>
      </c>
    </row>
    <row r="16" spans="1:7" ht="12">
      <c r="A16" s="46" t="s">
        <v>25</v>
      </c>
      <c r="B16" s="45">
        <v>61.86</v>
      </c>
      <c r="C16" s="61">
        <v>28.19</v>
      </c>
      <c r="D16" s="44"/>
      <c r="E16" s="46" t="s">
        <v>26</v>
      </c>
      <c r="F16" s="62">
        <v>20.51</v>
      </c>
      <c r="G16" s="61">
        <v>9.35</v>
      </c>
    </row>
    <row r="17" spans="1:7" ht="12">
      <c r="A17" s="46" t="s">
        <v>27</v>
      </c>
      <c r="B17" s="45">
        <v>58.05</v>
      </c>
      <c r="C17" s="61">
        <v>26.46</v>
      </c>
      <c r="D17" s="44"/>
      <c r="E17" s="46" t="s">
        <v>28</v>
      </c>
      <c r="F17" s="62">
        <v>27.55</v>
      </c>
      <c r="G17" s="61">
        <v>12.56</v>
      </c>
    </row>
    <row r="18" spans="1:7" ht="12">
      <c r="A18" s="46" t="s">
        <v>29</v>
      </c>
      <c r="B18" s="45">
        <v>15.11</v>
      </c>
      <c r="C18" s="61">
        <v>6.89</v>
      </c>
      <c r="D18" s="44"/>
      <c r="E18" s="46" t="s">
        <v>30</v>
      </c>
      <c r="F18" s="62">
        <v>17.14</v>
      </c>
      <c r="G18" s="61">
        <v>7.81</v>
      </c>
    </row>
    <row r="19" spans="1:7" ht="12">
      <c r="A19" s="46" t="s">
        <v>31</v>
      </c>
      <c r="B19" s="45">
        <v>15.59</v>
      </c>
      <c r="C19" s="61">
        <v>7.11</v>
      </c>
      <c r="D19" s="44"/>
      <c r="E19" s="46" t="s">
        <v>32</v>
      </c>
      <c r="F19" s="62">
        <v>11.46</v>
      </c>
      <c r="G19" s="61">
        <v>5.22</v>
      </c>
    </row>
    <row r="20" spans="1:7" ht="12">
      <c r="A20" s="46" t="s">
        <v>33</v>
      </c>
      <c r="B20" s="45">
        <v>34.06</v>
      </c>
      <c r="C20" s="61">
        <v>15.52</v>
      </c>
      <c r="D20" s="44"/>
      <c r="E20" s="46" t="s">
        <v>34</v>
      </c>
      <c r="F20" s="62">
        <v>8.15</v>
      </c>
      <c r="G20" s="61">
        <v>3.71</v>
      </c>
    </row>
    <row r="21" spans="1:7" ht="12">
      <c r="A21" s="46" t="s">
        <v>35</v>
      </c>
      <c r="B21" s="45">
        <v>13.01</v>
      </c>
      <c r="C21" s="61">
        <v>5.93</v>
      </c>
      <c r="D21" s="44"/>
      <c r="E21" s="9" t="s">
        <v>36</v>
      </c>
      <c r="F21" s="62">
        <v>10.16</v>
      </c>
      <c r="G21" s="61">
        <v>4.63</v>
      </c>
    </row>
    <row r="22" spans="1:7" ht="12">
      <c r="A22" s="46" t="s">
        <v>37</v>
      </c>
      <c r="B22" s="45">
        <v>20.61</v>
      </c>
      <c r="C22" s="61">
        <v>9.39</v>
      </c>
      <c r="D22" s="44"/>
      <c r="E22" s="9" t="s">
        <v>38</v>
      </c>
      <c r="F22" s="62">
        <v>6.39</v>
      </c>
      <c r="G22" s="61">
        <v>2.91</v>
      </c>
    </row>
    <row r="23" spans="1:7" ht="12">
      <c r="A23" s="46" t="s">
        <v>39</v>
      </c>
      <c r="B23" s="45">
        <v>10.16</v>
      </c>
      <c r="C23" s="61">
        <v>4.63</v>
      </c>
      <c r="D23" s="44"/>
      <c r="E23" s="9" t="s">
        <v>40</v>
      </c>
      <c r="F23" s="62">
        <v>13.42</v>
      </c>
      <c r="G23" s="61">
        <v>6.12</v>
      </c>
    </row>
    <row r="24" spans="1:7" ht="12">
      <c r="A24" s="46" t="s">
        <v>41</v>
      </c>
      <c r="B24" s="45">
        <v>32.22</v>
      </c>
      <c r="C24" s="61">
        <v>14.69</v>
      </c>
      <c r="D24" s="44"/>
      <c r="E24" s="9" t="s">
        <v>42</v>
      </c>
      <c r="F24" s="62">
        <v>10.23</v>
      </c>
      <c r="G24" s="61">
        <v>4.66</v>
      </c>
    </row>
    <row r="25" spans="1:7" ht="12">
      <c r="A25" s="46" t="s">
        <v>43</v>
      </c>
      <c r="B25" s="45">
        <v>48.08</v>
      </c>
      <c r="C25" s="61">
        <v>21.91</v>
      </c>
      <c r="D25" s="44"/>
      <c r="E25" s="9" t="s">
        <v>44</v>
      </c>
      <c r="F25" s="62">
        <v>12.88</v>
      </c>
      <c r="G25" s="61">
        <v>5.87</v>
      </c>
    </row>
    <row r="26" spans="1:7" ht="12">
      <c r="A26" s="46" t="s">
        <v>45</v>
      </c>
      <c r="B26" s="45">
        <v>53.25</v>
      </c>
      <c r="C26" s="61">
        <v>24.27</v>
      </c>
      <c r="D26" s="44"/>
      <c r="E26" s="9" t="s">
        <v>46</v>
      </c>
      <c r="F26" s="62">
        <v>15.32</v>
      </c>
      <c r="G26" s="61">
        <v>6.98</v>
      </c>
    </row>
    <row r="27" spans="1:7" ht="12">
      <c r="A27" s="46" t="s">
        <v>47</v>
      </c>
      <c r="B27" s="45">
        <v>34.8</v>
      </c>
      <c r="C27" s="61">
        <v>15.86</v>
      </c>
      <c r="D27" s="44"/>
      <c r="E27" s="9" t="s">
        <v>48</v>
      </c>
      <c r="F27" s="62">
        <v>21.01</v>
      </c>
      <c r="G27" s="61">
        <v>9.58</v>
      </c>
    </row>
    <row r="28" spans="1:7" ht="12">
      <c r="A28" s="46" t="s">
        <v>49</v>
      </c>
      <c r="B28" s="45">
        <v>49.9</v>
      </c>
      <c r="C28" s="61">
        <v>22.74</v>
      </c>
      <c r="D28" s="44"/>
      <c r="E28" s="9" t="s">
        <v>50</v>
      </c>
      <c r="F28" s="62">
        <v>17.97</v>
      </c>
      <c r="G28" s="61">
        <v>8.19</v>
      </c>
    </row>
    <row r="29" spans="1:7" ht="12">
      <c r="A29" s="46"/>
      <c r="B29" s="63"/>
      <c r="C29" s="61"/>
      <c r="D29" s="44"/>
      <c r="E29" s="9" t="s">
        <v>51</v>
      </c>
      <c r="F29" s="62">
        <v>9.9</v>
      </c>
      <c r="G29" s="61">
        <v>4.51</v>
      </c>
    </row>
    <row r="30" spans="1:14" ht="12">
      <c r="A30" s="46" t="s">
        <v>52</v>
      </c>
      <c r="B30" s="45">
        <v>1.12</v>
      </c>
      <c r="C30" s="61">
        <v>0.51</v>
      </c>
      <c r="D30" s="44"/>
      <c r="E30" s="9" t="s">
        <v>53</v>
      </c>
      <c r="F30" s="62">
        <v>73.47</v>
      </c>
      <c r="G30" s="61">
        <v>33.49</v>
      </c>
      <c r="L30" s="58"/>
      <c r="N30" s="58"/>
    </row>
    <row r="31" spans="1:7" ht="12">
      <c r="A31" s="46" t="s">
        <v>54</v>
      </c>
      <c r="B31" s="45">
        <v>1.22</v>
      </c>
      <c r="C31" s="61">
        <v>0.56</v>
      </c>
      <c r="D31" s="44"/>
      <c r="E31" s="9" t="s">
        <v>55</v>
      </c>
      <c r="F31" s="62">
        <v>15.75</v>
      </c>
      <c r="G31" s="61">
        <v>7.18</v>
      </c>
    </row>
    <row r="32" spans="1:7" ht="24">
      <c r="A32" s="46" t="s">
        <v>107</v>
      </c>
      <c r="B32" s="45">
        <v>2.36</v>
      </c>
      <c r="C32" s="61">
        <v>1.08</v>
      </c>
      <c r="E32" s="9" t="s">
        <v>103</v>
      </c>
      <c r="F32" s="62">
        <v>783.95</v>
      </c>
      <c r="G32" s="61">
        <v>357.31</v>
      </c>
    </row>
    <row r="33" spans="1:14" s="58" customFormat="1" ht="12">
      <c r="A33" s="46" t="s">
        <v>102</v>
      </c>
      <c r="B33" s="89">
        <v>627.53</v>
      </c>
      <c r="C33" s="89">
        <v>286.02</v>
      </c>
      <c r="D33" s="83"/>
      <c r="E33" s="60"/>
      <c r="F33" s="59"/>
      <c r="G33" s="59"/>
      <c r="J33" s="11"/>
      <c r="K33" s="11"/>
      <c r="L33" s="11"/>
      <c r="M33" s="11"/>
      <c r="N33" s="11"/>
    </row>
    <row r="34" spans="1:7" ht="24">
      <c r="A34" s="82"/>
      <c r="B34" s="58"/>
      <c r="C34" s="58"/>
      <c r="E34" s="84" t="s">
        <v>56</v>
      </c>
      <c r="F34" s="80">
        <v>2194.03</v>
      </c>
      <c r="G34" s="81">
        <v>1000</v>
      </c>
    </row>
    <row r="35" spans="1:3" ht="12">
      <c r="A35" s="91" t="s">
        <v>108</v>
      </c>
      <c r="B35" s="58"/>
      <c r="C35" s="58"/>
    </row>
    <row r="36" ht="12">
      <c r="A36" s="14" t="s">
        <v>109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P15" sqref="P15"/>
    </sheetView>
  </sheetViews>
  <sheetFormatPr defaultColWidth="9.00390625" defaultRowHeight="15"/>
  <cols>
    <col min="1" max="1" width="9.00390625" style="14" customWidth="1"/>
    <col min="2" max="2" width="9.421875" style="11" bestFit="1" customWidth="1"/>
    <col min="3" max="4" width="9.140625" style="11" bestFit="1" customWidth="1"/>
    <col min="5" max="5" width="9.421875" style="11" bestFit="1" customWidth="1"/>
    <col min="6" max="6" width="10.140625" style="11" customWidth="1"/>
    <col min="7" max="7" width="2.421875" style="11" customWidth="1"/>
    <col min="8" max="8" width="10.57421875" style="11" customWidth="1"/>
    <col min="9" max="11" width="9.140625" style="11" bestFit="1" customWidth="1"/>
    <col min="12" max="12" width="10.140625" style="11" customWidth="1"/>
    <col min="13" max="234" width="9.00390625" style="11" customWidth="1"/>
    <col min="235" max="235" width="9.28125" style="11" bestFit="1" customWidth="1"/>
    <col min="236" max="16384" width="9.00390625" style="11" customWidth="1"/>
  </cols>
  <sheetData>
    <row r="1" ht="13.5">
      <c r="A1" s="22" t="s">
        <v>57</v>
      </c>
    </row>
    <row r="3" spans="1:13" ht="12">
      <c r="A3" s="108"/>
      <c r="B3" s="111" t="s">
        <v>58</v>
      </c>
      <c r="C3" s="111"/>
      <c r="D3" s="20" t="s">
        <v>60</v>
      </c>
      <c r="E3" s="1" t="s">
        <v>61</v>
      </c>
      <c r="F3" s="35" t="s">
        <v>62</v>
      </c>
      <c r="G3" s="36"/>
      <c r="H3" s="112"/>
      <c r="I3" s="111" t="s">
        <v>58</v>
      </c>
      <c r="J3" s="111"/>
      <c r="K3" s="20" t="s">
        <v>60</v>
      </c>
      <c r="L3" s="1" t="s">
        <v>61</v>
      </c>
      <c r="M3" s="1" t="s">
        <v>62</v>
      </c>
    </row>
    <row r="4" spans="1:13" ht="12">
      <c r="A4" s="108"/>
      <c r="B4" s="20">
        <v>2015</v>
      </c>
      <c r="C4" s="20">
        <v>2020</v>
      </c>
      <c r="D4" s="37" t="s">
        <v>106</v>
      </c>
      <c r="E4" s="1">
        <v>2015</v>
      </c>
      <c r="F4" s="35" t="s">
        <v>110</v>
      </c>
      <c r="G4" s="36"/>
      <c r="H4" s="112"/>
      <c r="I4" s="68">
        <v>2015</v>
      </c>
      <c r="J4" s="68">
        <v>2020</v>
      </c>
      <c r="K4" s="37" t="s">
        <v>105</v>
      </c>
      <c r="L4" s="1">
        <v>2020</v>
      </c>
      <c r="M4" s="1" t="s">
        <v>110</v>
      </c>
    </row>
    <row r="5" spans="1:13" ht="12">
      <c r="A5" s="10" t="s">
        <v>5</v>
      </c>
      <c r="B5" s="31">
        <v>58406</v>
      </c>
      <c r="C5" s="18">
        <v>66680</v>
      </c>
      <c r="D5" s="12">
        <f aca="true" t="shared" si="0" ref="D5:D29">C5/B5*100</f>
        <v>114.16635277197548</v>
      </c>
      <c r="E5" s="32">
        <v>903780</v>
      </c>
      <c r="F5" s="38">
        <f>E5/C5</f>
        <v>13.553989202159569</v>
      </c>
      <c r="G5" s="39"/>
      <c r="H5" s="10" t="s">
        <v>6</v>
      </c>
      <c r="I5" s="31">
        <v>577513</v>
      </c>
      <c r="J5" s="4">
        <v>579355</v>
      </c>
      <c r="K5" s="12">
        <f>J5/I5*100</f>
        <v>100.31895385904733</v>
      </c>
      <c r="L5" s="32">
        <v>574070</v>
      </c>
      <c r="M5" s="2">
        <f>L5/J5</f>
        <v>0.990877786503957</v>
      </c>
    </row>
    <row r="6" spans="1:13" ht="12">
      <c r="A6" s="10" t="s">
        <v>7</v>
      </c>
      <c r="B6" s="31">
        <v>141183</v>
      </c>
      <c r="C6" s="18">
        <v>169179</v>
      </c>
      <c r="D6" s="12">
        <f t="shared" si="0"/>
        <v>119.82958288179171</v>
      </c>
      <c r="E6" s="32">
        <v>633390</v>
      </c>
      <c r="F6" s="38">
        <f aca="true" t="shared" si="1" ref="F6:F29">E6/C6</f>
        <v>3.743904385296047</v>
      </c>
      <c r="G6" s="39"/>
      <c r="H6" s="10" t="s">
        <v>8</v>
      </c>
      <c r="I6" s="31">
        <v>176295</v>
      </c>
      <c r="J6" s="4">
        <v>183581</v>
      </c>
      <c r="K6" s="12">
        <f aca="true" t="shared" si="2" ref="K6:K31">J6/I6*100</f>
        <v>104.13284551462039</v>
      </c>
      <c r="L6" s="32">
        <v>207832</v>
      </c>
      <c r="M6" s="2">
        <f aca="true" t="shared" si="3" ref="M6:M31">L6/J6</f>
        <v>1.1320997270959412</v>
      </c>
    </row>
    <row r="7" spans="1:13" ht="12">
      <c r="A7" s="10" t="s">
        <v>9</v>
      </c>
      <c r="B7" s="31">
        <v>243283</v>
      </c>
      <c r="C7" s="18">
        <v>260486</v>
      </c>
      <c r="D7" s="12">
        <f t="shared" si="0"/>
        <v>107.07118869793615</v>
      </c>
      <c r="E7" s="32">
        <v>972673</v>
      </c>
      <c r="F7" s="38">
        <f t="shared" si="1"/>
        <v>3.7340701611602927</v>
      </c>
      <c r="G7" s="39"/>
      <c r="H7" s="10" t="s">
        <v>10</v>
      </c>
      <c r="I7" s="31">
        <v>144730</v>
      </c>
      <c r="J7" s="4">
        <v>150149</v>
      </c>
      <c r="K7" s="12">
        <f t="shared" si="2"/>
        <v>103.74421336281353</v>
      </c>
      <c r="L7" s="32">
        <v>162221</v>
      </c>
      <c r="M7" s="2">
        <f t="shared" si="3"/>
        <v>1.0804001358650408</v>
      </c>
    </row>
    <row r="8" spans="1:13" ht="12">
      <c r="A8" s="10" t="s">
        <v>11</v>
      </c>
      <c r="B8" s="31">
        <v>333560</v>
      </c>
      <c r="C8" s="18">
        <v>349385</v>
      </c>
      <c r="D8" s="12">
        <f t="shared" si="0"/>
        <v>104.74427389375225</v>
      </c>
      <c r="E8" s="32">
        <v>793528</v>
      </c>
      <c r="F8" s="38">
        <f t="shared" si="1"/>
        <v>2.271213704080026</v>
      </c>
      <c r="G8" s="39"/>
      <c r="H8" s="10" t="s">
        <v>12</v>
      </c>
      <c r="I8" s="31">
        <v>186936</v>
      </c>
      <c r="J8" s="4">
        <v>195391</v>
      </c>
      <c r="K8" s="12">
        <f t="shared" si="2"/>
        <v>104.5229383318355</v>
      </c>
      <c r="L8" s="32">
        <v>175413</v>
      </c>
      <c r="M8" s="2">
        <f t="shared" si="3"/>
        <v>0.8977537348189016</v>
      </c>
    </row>
    <row r="9" spans="1:13" ht="12">
      <c r="A9" s="10" t="s">
        <v>13</v>
      </c>
      <c r="B9" s="31">
        <v>219724</v>
      </c>
      <c r="C9" s="18">
        <v>240069</v>
      </c>
      <c r="D9" s="12">
        <f t="shared" si="0"/>
        <v>109.25934354007755</v>
      </c>
      <c r="E9" s="32">
        <v>353648</v>
      </c>
      <c r="F9" s="38">
        <f t="shared" si="1"/>
        <v>1.4731098142617332</v>
      </c>
      <c r="G9" s="39"/>
      <c r="H9" s="10" t="s">
        <v>14</v>
      </c>
      <c r="I9" s="31">
        <v>137381</v>
      </c>
      <c r="J9" s="4">
        <v>133535</v>
      </c>
      <c r="K9" s="12">
        <f t="shared" si="2"/>
        <v>97.20048623899957</v>
      </c>
      <c r="L9" s="32">
        <v>120804</v>
      </c>
      <c r="M9" s="2">
        <f t="shared" si="3"/>
        <v>0.9046616991799903</v>
      </c>
    </row>
    <row r="10" spans="1:13" ht="12">
      <c r="A10" s="10" t="s">
        <v>15</v>
      </c>
      <c r="B10" s="31">
        <v>198073</v>
      </c>
      <c r="C10" s="18">
        <v>211444</v>
      </c>
      <c r="D10" s="12">
        <f t="shared" si="0"/>
        <v>106.75054146703489</v>
      </c>
      <c r="E10" s="32">
        <v>307176</v>
      </c>
      <c r="F10" s="38">
        <f t="shared" si="1"/>
        <v>1.4527534477213826</v>
      </c>
      <c r="G10" s="39"/>
      <c r="H10" s="10" t="s">
        <v>16</v>
      </c>
      <c r="I10" s="31">
        <v>260274</v>
      </c>
      <c r="J10" s="4">
        <v>262790</v>
      </c>
      <c r="K10" s="12">
        <f t="shared" si="2"/>
        <v>100.96667358245541</v>
      </c>
      <c r="L10" s="32">
        <v>249891</v>
      </c>
      <c r="M10" s="2">
        <f t="shared" si="3"/>
        <v>0.9509151794208304</v>
      </c>
    </row>
    <row r="11" spans="1:13" ht="12">
      <c r="A11" s="10" t="s">
        <v>17</v>
      </c>
      <c r="B11" s="31">
        <v>256274</v>
      </c>
      <c r="C11" s="18">
        <v>272085</v>
      </c>
      <c r="D11" s="12">
        <f t="shared" si="0"/>
        <v>106.16956850870554</v>
      </c>
      <c r="E11" s="32">
        <v>281971</v>
      </c>
      <c r="F11" s="38">
        <f t="shared" si="1"/>
        <v>1.0363342337872357</v>
      </c>
      <c r="G11" s="39"/>
      <c r="H11" s="10" t="s">
        <v>18</v>
      </c>
      <c r="I11" s="31">
        <v>111539</v>
      </c>
      <c r="J11" s="4">
        <v>113949</v>
      </c>
      <c r="K11" s="12">
        <f t="shared" si="2"/>
        <v>102.16067922430719</v>
      </c>
      <c r="L11" s="32">
        <v>105988</v>
      </c>
      <c r="M11" s="2">
        <f t="shared" si="3"/>
        <v>0.9301354114560022</v>
      </c>
    </row>
    <row r="12" spans="1:13" ht="12">
      <c r="A12" s="10" t="s">
        <v>19</v>
      </c>
      <c r="B12" s="31">
        <v>498109</v>
      </c>
      <c r="C12" s="4">
        <v>524310</v>
      </c>
      <c r="D12" s="12">
        <f t="shared" si="0"/>
        <v>105.2600936742761</v>
      </c>
      <c r="E12" s="32">
        <v>633813</v>
      </c>
      <c r="F12" s="38">
        <f t="shared" si="1"/>
        <v>1.2088516335755564</v>
      </c>
      <c r="G12" s="39"/>
      <c r="H12" s="10" t="s">
        <v>20</v>
      </c>
      <c r="I12" s="31">
        <v>229061</v>
      </c>
      <c r="J12" s="4">
        <v>242614</v>
      </c>
      <c r="K12" s="12">
        <f t="shared" si="2"/>
        <v>105.91676452997237</v>
      </c>
      <c r="L12" s="32">
        <v>215825</v>
      </c>
      <c r="M12" s="2">
        <f t="shared" si="3"/>
        <v>0.8895818048422597</v>
      </c>
    </row>
    <row r="13" spans="1:13" ht="12">
      <c r="A13" s="10" t="s">
        <v>21</v>
      </c>
      <c r="B13" s="31">
        <v>386855</v>
      </c>
      <c r="C13" s="4">
        <v>422488</v>
      </c>
      <c r="D13" s="12">
        <f t="shared" si="0"/>
        <v>109.2109446691913</v>
      </c>
      <c r="E13" s="32">
        <v>582156</v>
      </c>
      <c r="F13" s="38">
        <f t="shared" si="1"/>
        <v>1.3779231599477382</v>
      </c>
      <c r="G13" s="39"/>
      <c r="H13" s="10" t="s">
        <v>22</v>
      </c>
      <c r="I13" s="31">
        <v>432349</v>
      </c>
      <c r="J13" s="4">
        <v>431079</v>
      </c>
      <c r="K13" s="12">
        <f t="shared" si="2"/>
        <v>99.70625582573338</v>
      </c>
      <c r="L13" s="32">
        <v>389137</v>
      </c>
      <c r="M13" s="2">
        <f t="shared" si="3"/>
        <v>0.9027046086680167</v>
      </c>
    </row>
    <row r="14" spans="1:13" ht="12">
      <c r="A14" s="10" t="s">
        <v>23</v>
      </c>
      <c r="B14" s="31">
        <v>277622</v>
      </c>
      <c r="C14" s="4">
        <v>288088</v>
      </c>
      <c r="D14" s="12">
        <f t="shared" si="0"/>
        <v>103.76987414542076</v>
      </c>
      <c r="E14" s="32">
        <v>301801</v>
      </c>
      <c r="F14" s="38">
        <f t="shared" si="1"/>
        <v>1.0476000388770097</v>
      </c>
      <c r="G14" s="39"/>
      <c r="H14" s="10" t="s">
        <v>24</v>
      </c>
      <c r="I14" s="31">
        <v>121396</v>
      </c>
      <c r="J14" s="4">
        <v>126074</v>
      </c>
      <c r="K14" s="12">
        <f t="shared" si="2"/>
        <v>103.85350423407691</v>
      </c>
      <c r="L14" s="32">
        <v>110012</v>
      </c>
      <c r="M14" s="2">
        <f t="shared" si="3"/>
        <v>0.8725986325491378</v>
      </c>
    </row>
    <row r="15" spans="1:13" ht="12">
      <c r="A15" s="10" t="s">
        <v>25</v>
      </c>
      <c r="B15" s="31">
        <v>717082</v>
      </c>
      <c r="C15" s="4">
        <v>748081</v>
      </c>
      <c r="D15" s="12">
        <f t="shared" si="0"/>
        <v>104.32293656792389</v>
      </c>
      <c r="E15" s="32">
        <v>722027</v>
      </c>
      <c r="F15" s="38">
        <f t="shared" si="1"/>
        <v>0.9651722206552499</v>
      </c>
      <c r="G15" s="39"/>
      <c r="H15" s="10" t="s">
        <v>26</v>
      </c>
      <c r="I15" s="31">
        <v>190005</v>
      </c>
      <c r="J15" s="4">
        <v>198739</v>
      </c>
      <c r="K15" s="12">
        <f t="shared" si="2"/>
        <v>104.5967211389174</v>
      </c>
      <c r="L15" s="32">
        <v>176977</v>
      </c>
      <c r="M15" s="2">
        <f t="shared" si="3"/>
        <v>0.8904995999778604</v>
      </c>
    </row>
    <row r="16" spans="1:13" ht="12">
      <c r="A16" s="10" t="s">
        <v>27</v>
      </c>
      <c r="B16" s="31">
        <v>903346</v>
      </c>
      <c r="C16" s="4">
        <v>943664</v>
      </c>
      <c r="D16" s="12">
        <f t="shared" si="0"/>
        <v>104.46318464907134</v>
      </c>
      <c r="E16" s="32">
        <v>854838</v>
      </c>
      <c r="F16" s="38">
        <f t="shared" si="1"/>
        <v>0.9058711575306465</v>
      </c>
      <c r="G16" s="39"/>
      <c r="H16" s="10" t="s">
        <v>28</v>
      </c>
      <c r="I16" s="31">
        <v>186283</v>
      </c>
      <c r="J16" s="4">
        <v>190435</v>
      </c>
      <c r="K16" s="12">
        <f t="shared" si="2"/>
        <v>102.22886683164862</v>
      </c>
      <c r="L16" s="32">
        <v>168522</v>
      </c>
      <c r="M16" s="2">
        <f t="shared" si="3"/>
        <v>0.8849318665161341</v>
      </c>
    </row>
    <row r="17" spans="1:13" ht="12">
      <c r="A17" s="10" t="s">
        <v>29</v>
      </c>
      <c r="B17" s="31">
        <v>224533</v>
      </c>
      <c r="C17" s="4">
        <v>243883</v>
      </c>
      <c r="D17" s="12">
        <f t="shared" si="0"/>
        <v>108.61788690303875</v>
      </c>
      <c r="E17" s="32">
        <v>551344</v>
      </c>
      <c r="F17" s="38">
        <f t="shared" si="1"/>
        <v>2.26069057703899</v>
      </c>
      <c r="G17" s="39"/>
      <c r="H17" s="10" t="s">
        <v>30</v>
      </c>
      <c r="I17" s="31">
        <v>149956</v>
      </c>
      <c r="J17" s="4">
        <v>151815</v>
      </c>
      <c r="K17" s="12">
        <f t="shared" si="2"/>
        <v>101.23969697778014</v>
      </c>
      <c r="L17" s="32">
        <v>124202</v>
      </c>
      <c r="M17" s="2">
        <f t="shared" si="3"/>
        <v>0.818114152093008</v>
      </c>
    </row>
    <row r="18" spans="1:13" ht="12">
      <c r="A18" s="10" t="s">
        <v>31</v>
      </c>
      <c r="B18" s="31">
        <v>328215</v>
      </c>
      <c r="C18" s="4">
        <v>344880</v>
      </c>
      <c r="D18" s="12">
        <f t="shared" si="0"/>
        <v>105.07746446688908</v>
      </c>
      <c r="E18" s="32">
        <v>325767</v>
      </c>
      <c r="F18" s="38">
        <f t="shared" si="1"/>
        <v>0.944580723729993</v>
      </c>
      <c r="G18" s="39"/>
      <c r="H18" s="10" t="s">
        <v>32</v>
      </c>
      <c r="I18" s="31">
        <v>122742</v>
      </c>
      <c r="J18" s="4">
        <v>129242</v>
      </c>
      <c r="K18" s="12">
        <f t="shared" si="2"/>
        <v>105.29566081699826</v>
      </c>
      <c r="L18" s="32">
        <v>110258</v>
      </c>
      <c r="M18" s="2">
        <f t="shared" si="3"/>
        <v>0.8531127652001671</v>
      </c>
    </row>
    <row r="19" spans="1:13" ht="12">
      <c r="A19" s="10" t="s">
        <v>33</v>
      </c>
      <c r="B19" s="31">
        <v>563997</v>
      </c>
      <c r="C19" s="4">
        <v>591108</v>
      </c>
      <c r="D19" s="12">
        <f t="shared" si="0"/>
        <v>104.80694046244928</v>
      </c>
      <c r="E19" s="32">
        <v>498067</v>
      </c>
      <c r="F19" s="38">
        <f t="shared" si="1"/>
        <v>0.8425989836036731</v>
      </c>
      <c r="G19" s="39"/>
      <c r="H19" s="10" t="s">
        <v>34</v>
      </c>
      <c r="I19" s="31">
        <v>73655</v>
      </c>
      <c r="J19" s="4">
        <v>77130</v>
      </c>
      <c r="K19" s="12">
        <f t="shared" si="2"/>
        <v>104.71794175548163</v>
      </c>
      <c r="L19" s="32">
        <v>73548</v>
      </c>
      <c r="M19" s="2">
        <f t="shared" si="3"/>
        <v>0.953558926487748</v>
      </c>
    </row>
    <row r="20" spans="1:13" ht="12">
      <c r="A20" s="10" t="s">
        <v>35</v>
      </c>
      <c r="B20" s="31">
        <v>291167</v>
      </c>
      <c r="C20" s="4">
        <v>301599</v>
      </c>
      <c r="D20" s="12">
        <f t="shared" si="0"/>
        <v>103.5828236029495</v>
      </c>
      <c r="E20" s="32">
        <v>412070</v>
      </c>
      <c r="F20" s="38">
        <f t="shared" si="1"/>
        <v>1.3662843709693997</v>
      </c>
      <c r="G20" s="39"/>
      <c r="H20" s="9" t="s">
        <v>36</v>
      </c>
      <c r="I20" s="31">
        <v>58395</v>
      </c>
      <c r="J20" s="4">
        <v>56414</v>
      </c>
      <c r="K20" s="12">
        <f t="shared" si="2"/>
        <v>96.60758626594743</v>
      </c>
      <c r="L20" s="32">
        <v>51695</v>
      </c>
      <c r="M20" s="2">
        <f t="shared" si="3"/>
        <v>0.9163505512815968</v>
      </c>
    </row>
    <row r="21" spans="1:13" ht="12">
      <c r="A21" s="10" t="s">
        <v>37</v>
      </c>
      <c r="B21" s="31">
        <v>341076</v>
      </c>
      <c r="C21" s="4">
        <v>355213</v>
      </c>
      <c r="D21" s="12">
        <f t="shared" si="0"/>
        <v>104.14482402748948</v>
      </c>
      <c r="E21" s="32">
        <v>332018</v>
      </c>
      <c r="F21" s="38">
        <f t="shared" si="1"/>
        <v>0.9347011511403017</v>
      </c>
      <c r="G21" s="39"/>
      <c r="H21" s="9" t="s">
        <v>38</v>
      </c>
      <c r="I21" s="31">
        <v>80249</v>
      </c>
      <c r="J21" s="4">
        <v>84772</v>
      </c>
      <c r="K21" s="12">
        <f t="shared" si="2"/>
        <v>105.63620730476393</v>
      </c>
      <c r="L21" s="32">
        <v>62979</v>
      </c>
      <c r="M21" s="2">
        <f t="shared" si="3"/>
        <v>0.7429221912895767</v>
      </c>
    </row>
    <row r="22" spans="1:13" ht="12">
      <c r="A22" s="10" t="s">
        <v>39</v>
      </c>
      <c r="B22" s="31">
        <v>212264</v>
      </c>
      <c r="C22" s="4">
        <v>217475</v>
      </c>
      <c r="D22" s="12">
        <f t="shared" si="0"/>
        <v>102.45496174575057</v>
      </c>
      <c r="E22" s="32">
        <v>193640</v>
      </c>
      <c r="F22" s="38">
        <f t="shared" si="1"/>
        <v>0.8904011955397172</v>
      </c>
      <c r="G22" s="39"/>
      <c r="H22" s="9" t="s">
        <v>40</v>
      </c>
      <c r="I22" s="31">
        <v>85157</v>
      </c>
      <c r="J22" s="4">
        <v>83901</v>
      </c>
      <c r="K22" s="12">
        <f t="shared" si="2"/>
        <v>98.52507721032916</v>
      </c>
      <c r="L22" s="32">
        <v>67364</v>
      </c>
      <c r="M22" s="2">
        <f t="shared" si="3"/>
        <v>0.8028986543664557</v>
      </c>
    </row>
    <row r="23" spans="1:13" ht="12">
      <c r="A23" s="10" t="s">
        <v>41</v>
      </c>
      <c r="B23" s="31">
        <v>561916</v>
      </c>
      <c r="C23" s="4">
        <v>584483</v>
      </c>
      <c r="D23" s="12">
        <f t="shared" si="0"/>
        <v>104.01608069533526</v>
      </c>
      <c r="E23" s="32">
        <v>523358</v>
      </c>
      <c r="F23" s="38">
        <f t="shared" si="1"/>
        <v>0.8954203971715174</v>
      </c>
      <c r="G23" s="39"/>
      <c r="H23" s="9" t="s">
        <v>42</v>
      </c>
      <c r="I23" s="31">
        <v>74864</v>
      </c>
      <c r="J23" s="4">
        <v>76208</v>
      </c>
      <c r="K23" s="12">
        <f t="shared" si="2"/>
        <v>101.79525539645225</v>
      </c>
      <c r="L23" s="32">
        <v>65931</v>
      </c>
      <c r="M23" s="2">
        <f t="shared" si="3"/>
        <v>0.8651453915599412</v>
      </c>
    </row>
    <row r="24" spans="1:13" ht="12">
      <c r="A24" s="10" t="s">
        <v>43</v>
      </c>
      <c r="B24" s="31">
        <v>721722</v>
      </c>
      <c r="C24" s="4">
        <v>752608</v>
      </c>
      <c r="D24" s="12">
        <f t="shared" si="0"/>
        <v>104.27948711553756</v>
      </c>
      <c r="E24" s="32">
        <v>601359</v>
      </c>
      <c r="F24" s="38">
        <f t="shared" si="1"/>
        <v>0.7990334941961819</v>
      </c>
      <c r="G24" s="39"/>
      <c r="H24" s="9" t="s">
        <v>44</v>
      </c>
      <c r="I24" s="31">
        <v>116632</v>
      </c>
      <c r="J24" s="4">
        <v>115271</v>
      </c>
      <c r="K24" s="12">
        <f t="shared" si="2"/>
        <v>98.83308183002949</v>
      </c>
      <c r="L24" s="32">
        <v>95619</v>
      </c>
      <c r="M24" s="2">
        <f t="shared" si="3"/>
        <v>0.8295147955687033</v>
      </c>
    </row>
    <row r="25" spans="1:13" ht="12">
      <c r="A25" s="10" t="s">
        <v>45</v>
      </c>
      <c r="B25" s="31">
        <v>670122</v>
      </c>
      <c r="C25" s="4">
        <v>695043</v>
      </c>
      <c r="D25" s="12">
        <f t="shared" si="0"/>
        <v>103.71887507050954</v>
      </c>
      <c r="E25" s="32">
        <v>619375</v>
      </c>
      <c r="F25" s="38">
        <f t="shared" si="1"/>
        <v>0.8911319155793239</v>
      </c>
      <c r="G25" s="39"/>
      <c r="H25" s="9" t="s">
        <v>46</v>
      </c>
      <c r="I25" s="31">
        <v>71229</v>
      </c>
      <c r="J25" s="4">
        <v>70829</v>
      </c>
      <c r="K25" s="12">
        <f t="shared" si="2"/>
        <v>99.43843097614734</v>
      </c>
      <c r="L25" s="32">
        <v>67567</v>
      </c>
      <c r="M25" s="2">
        <f t="shared" si="3"/>
        <v>0.9539454178373266</v>
      </c>
    </row>
    <row r="26" spans="1:13" ht="12">
      <c r="A26" s="10" t="s">
        <v>47</v>
      </c>
      <c r="B26" s="31">
        <v>442913</v>
      </c>
      <c r="C26" s="4">
        <v>453093</v>
      </c>
      <c r="D26" s="12">
        <f t="shared" si="0"/>
        <v>102.29841977995679</v>
      </c>
      <c r="E26" s="32">
        <v>376832</v>
      </c>
      <c r="F26" s="38">
        <f t="shared" si="1"/>
        <v>0.8316879757577362</v>
      </c>
      <c r="G26" s="39"/>
      <c r="H26" s="9" t="s">
        <v>48</v>
      </c>
      <c r="I26" s="31">
        <v>146631</v>
      </c>
      <c r="J26" s="4">
        <v>146951</v>
      </c>
      <c r="K26" s="12">
        <f t="shared" si="2"/>
        <v>100.21823488893891</v>
      </c>
      <c r="L26" s="32">
        <v>146247</v>
      </c>
      <c r="M26" s="2">
        <f t="shared" si="3"/>
        <v>0.995209287449558</v>
      </c>
    </row>
    <row r="27" spans="1:13" ht="12">
      <c r="A27" s="10" t="s">
        <v>49</v>
      </c>
      <c r="B27" s="31">
        <v>681298</v>
      </c>
      <c r="C27" s="4">
        <v>697932</v>
      </c>
      <c r="D27" s="12">
        <f t="shared" si="0"/>
        <v>102.44151604730969</v>
      </c>
      <c r="E27" s="32">
        <v>571717</v>
      </c>
      <c r="F27" s="38">
        <f t="shared" si="1"/>
        <v>0.8191585999782214</v>
      </c>
      <c r="G27" s="39"/>
      <c r="H27" s="9" t="s">
        <v>50</v>
      </c>
      <c r="I27" s="31">
        <v>87636</v>
      </c>
      <c r="J27" s="4">
        <v>93151</v>
      </c>
      <c r="K27" s="12">
        <f t="shared" si="2"/>
        <v>106.29307590487926</v>
      </c>
      <c r="L27" s="32">
        <v>74976</v>
      </c>
      <c r="M27" s="2">
        <f t="shared" si="3"/>
        <v>0.8048866893538449</v>
      </c>
    </row>
    <row r="28" spans="1:13" ht="12">
      <c r="A28" s="10" t="s">
        <v>63</v>
      </c>
      <c r="B28" s="33">
        <v>9272740</v>
      </c>
      <c r="C28" s="13">
        <v>9733276</v>
      </c>
      <c r="D28" s="12">
        <f t="shared" si="0"/>
        <v>104.9665578890382</v>
      </c>
      <c r="E28" s="3">
        <v>12346348</v>
      </c>
      <c r="F28" s="38">
        <f t="shared" si="1"/>
        <v>1.2684678827560216</v>
      </c>
      <c r="G28" s="39"/>
      <c r="H28" s="9" t="s">
        <v>51</v>
      </c>
      <c r="I28" s="31">
        <v>55833</v>
      </c>
      <c r="J28" s="4">
        <v>54326</v>
      </c>
      <c r="K28" s="12">
        <f t="shared" si="2"/>
        <v>97.30087940823528</v>
      </c>
      <c r="L28" s="32">
        <v>51710</v>
      </c>
      <c r="M28" s="2">
        <f t="shared" si="3"/>
        <v>0.9518462614586017</v>
      </c>
    </row>
    <row r="29" spans="1:13" ht="12">
      <c r="A29" s="46" t="s">
        <v>104</v>
      </c>
      <c r="B29" s="33">
        <v>13515272</v>
      </c>
      <c r="C29" s="13">
        <v>14047594</v>
      </c>
      <c r="D29" s="12">
        <f t="shared" si="0"/>
        <v>103.93867026871528</v>
      </c>
      <c r="E29" s="3">
        <v>16315279</v>
      </c>
      <c r="F29" s="2">
        <f t="shared" si="1"/>
        <v>1.1614287115644146</v>
      </c>
      <c r="G29" s="23"/>
      <c r="H29" s="9" t="s">
        <v>53</v>
      </c>
      <c r="I29" s="31">
        <v>80954</v>
      </c>
      <c r="J29" s="4">
        <v>79292</v>
      </c>
      <c r="K29" s="12">
        <f t="shared" si="2"/>
        <v>97.94698223682585</v>
      </c>
      <c r="L29" s="32">
        <v>67342</v>
      </c>
      <c r="M29" s="2">
        <f t="shared" si="3"/>
        <v>0.8492912273621551</v>
      </c>
    </row>
    <row r="30" spans="1:13" ht="12">
      <c r="A30" s="90"/>
      <c r="B30" s="16"/>
      <c r="G30" s="23"/>
      <c r="H30" s="9" t="s">
        <v>55</v>
      </c>
      <c r="I30" s="17">
        <v>200012</v>
      </c>
      <c r="J30" s="4">
        <v>207388</v>
      </c>
      <c r="K30" s="12">
        <f t="shared" si="2"/>
        <v>103.68777873327599</v>
      </c>
      <c r="L30" s="32">
        <v>167697</v>
      </c>
      <c r="M30" s="2">
        <f t="shared" si="3"/>
        <v>0.8086147703820857</v>
      </c>
    </row>
    <row r="31" spans="1:13" ht="12">
      <c r="A31" s="15" t="s">
        <v>64</v>
      </c>
      <c r="G31" s="23"/>
      <c r="H31" s="9" t="s">
        <v>65</v>
      </c>
      <c r="I31" s="17">
        <f>SUM(I5:I30)</f>
        <v>4157707</v>
      </c>
      <c r="J31" s="25">
        <f>SUM(J5:J30)</f>
        <v>4234381</v>
      </c>
      <c r="K31" s="12">
        <f t="shared" si="2"/>
        <v>101.84414149433812</v>
      </c>
      <c r="L31" s="3">
        <v>3798280</v>
      </c>
      <c r="M31" s="2">
        <f t="shared" si="3"/>
        <v>0.8970095038684521</v>
      </c>
    </row>
    <row r="32" ht="12">
      <c r="A32" s="15" t="s">
        <v>111</v>
      </c>
    </row>
    <row r="42" ht="12">
      <c r="G42" s="34"/>
    </row>
    <row r="43" ht="12">
      <c r="G43" s="34"/>
    </row>
    <row r="58" ht="12">
      <c r="D58" s="21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A1">
      <selection activeCell="A1" sqref="A1"/>
    </sheetView>
  </sheetViews>
  <sheetFormatPr defaultColWidth="9.00390625" defaultRowHeight="15"/>
  <cols>
    <col min="1" max="1" width="9.00390625" style="11" customWidth="1"/>
    <col min="2" max="2" width="9.140625" style="11" bestFit="1" customWidth="1"/>
    <col min="3" max="5" width="8.421875" style="11" bestFit="1" customWidth="1"/>
    <col min="6" max="6" width="8.57421875" style="11" bestFit="1" customWidth="1"/>
    <col min="7" max="7" width="9.140625" style="11" customWidth="1"/>
    <col min="8" max="8" width="9.140625" style="11" bestFit="1" customWidth="1"/>
    <col min="9" max="9" width="8.421875" style="11" bestFit="1" customWidth="1"/>
    <col min="10" max="10" width="8.140625" style="11" customWidth="1"/>
    <col min="11" max="11" width="9.7109375" style="11" customWidth="1"/>
    <col min="12" max="14" width="9.421875" style="11" customWidth="1"/>
    <col min="15" max="15" width="2.421875" style="23" customWidth="1"/>
    <col min="16" max="16384" width="9.00390625" style="11" customWidth="1"/>
  </cols>
  <sheetData>
    <row r="1" ht="13.5">
      <c r="A1" s="22" t="s">
        <v>87</v>
      </c>
    </row>
    <row r="2" ht="12">
      <c r="A2" s="14"/>
    </row>
    <row r="3" spans="1:25" ht="21.75">
      <c r="A3" s="85"/>
      <c r="B3" s="51" t="s">
        <v>59</v>
      </c>
      <c r="C3" s="51" t="s">
        <v>66</v>
      </c>
      <c r="D3" s="51" t="s">
        <v>67</v>
      </c>
      <c r="E3" s="51" t="s">
        <v>68</v>
      </c>
      <c r="F3" s="51" t="s">
        <v>78</v>
      </c>
      <c r="G3" s="86" t="s">
        <v>92</v>
      </c>
      <c r="H3" s="51" t="s">
        <v>69</v>
      </c>
      <c r="I3" s="51" t="s">
        <v>70</v>
      </c>
      <c r="J3" s="52" t="s">
        <v>75</v>
      </c>
      <c r="K3" s="52" t="s">
        <v>76</v>
      </c>
      <c r="L3" s="53" t="s">
        <v>81</v>
      </c>
      <c r="M3" s="52" t="s">
        <v>99</v>
      </c>
      <c r="N3" s="53" t="s">
        <v>100</v>
      </c>
      <c r="O3" s="55"/>
      <c r="R3" s="92"/>
      <c r="V3" s="92"/>
      <c r="W3" s="92"/>
      <c r="X3" s="92"/>
      <c r="Y3" s="92"/>
    </row>
    <row r="4" spans="1:25" ht="12">
      <c r="A4" s="8" t="s">
        <v>77</v>
      </c>
      <c r="B4" s="64">
        <v>67049</v>
      </c>
      <c r="C4" s="67">
        <v>9207</v>
      </c>
      <c r="D4" s="65">
        <v>5134</v>
      </c>
      <c r="E4" s="65">
        <v>6246</v>
      </c>
      <c r="F4" s="103">
        <f aca="true" t="shared" si="0" ref="F4:F28">D4+E4</f>
        <v>11380</v>
      </c>
      <c r="G4" s="104">
        <f aca="true" t="shared" si="1" ref="G4:G28">F4/B4*100</f>
        <v>16.972661784664947</v>
      </c>
      <c r="H4" s="67">
        <v>11269</v>
      </c>
      <c r="I4" s="50">
        <f aca="true" t="shared" si="2" ref="I4:I28">H4/B4*100</f>
        <v>16.80711121716953</v>
      </c>
      <c r="J4" s="4">
        <v>2814</v>
      </c>
      <c r="K4" s="47">
        <v>4.196930602991842</v>
      </c>
      <c r="L4" s="54">
        <v>1309</v>
      </c>
      <c r="M4" s="4">
        <v>431</v>
      </c>
      <c r="N4" s="87">
        <v>4</v>
      </c>
      <c r="O4" s="30"/>
      <c r="P4" s="92"/>
      <c r="R4" s="92"/>
      <c r="S4" s="92"/>
      <c r="T4" s="92"/>
      <c r="V4" s="92"/>
      <c r="W4" s="92"/>
      <c r="X4" s="92"/>
      <c r="Y4" s="92"/>
    </row>
    <row r="5" spans="1:23" ht="12">
      <c r="A5" s="8" t="s">
        <v>7</v>
      </c>
      <c r="B5" s="64">
        <v>171419</v>
      </c>
      <c r="C5" s="67">
        <v>23708</v>
      </c>
      <c r="D5" s="65">
        <v>8125</v>
      </c>
      <c r="E5" s="65">
        <v>2103</v>
      </c>
      <c r="F5" s="103">
        <f t="shared" si="0"/>
        <v>10228</v>
      </c>
      <c r="G5" s="104">
        <f t="shared" si="1"/>
        <v>5.966666472211365</v>
      </c>
      <c r="H5" s="67">
        <v>25316</v>
      </c>
      <c r="I5" s="50">
        <f t="shared" si="2"/>
        <v>14.768491240760943</v>
      </c>
      <c r="J5" s="4">
        <v>8062</v>
      </c>
      <c r="K5" s="47">
        <v>4.703095922855693</v>
      </c>
      <c r="L5" s="54">
        <v>3682</v>
      </c>
      <c r="M5" s="4">
        <v>1410</v>
      </c>
      <c r="N5" s="87">
        <v>28</v>
      </c>
      <c r="O5" s="30"/>
      <c r="P5" s="92"/>
      <c r="Q5" s="92"/>
      <c r="R5" s="92"/>
      <c r="T5" s="92"/>
      <c r="V5" s="92"/>
      <c r="W5" s="92"/>
    </row>
    <row r="6" spans="1:24" ht="12">
      <c r="A6" s="8" t="s">
        <v>9</v>
      </c>
      <c r="B6" s="64">
        <v>257183</v>
      </c>
      <c r="C6" s="67">
        <v>35381</v>
      </c>
      <c r="D6" s="65">
        <v>11330</v>
      </c>
      <c r="E6" s="65">
        <v>9438</v>
      </c>
      <c r="F6" s="103">
        <f t="shared" si="0"/>
        <v>20768</v>
      </c>
      <c r="G6" s="104">
        <f t="shared" si="1"/>
        <v>8.075183818526108</v>
      </c>
      <c r="H6" s="67">
        <v>44335</v>
      </c>
      <c r="I6" s="50">
        <f t="shared" si="2"/>
        <v>17.238697736631114</v>
      </c>
      <c r="J6" s="4">
        <v>16929</v>
      </c>
      <c r="K6" s="47">
        <v>6.582472402919322</v>
      </c>
      <c r="L6" s="54">
        <v>3871</v>
      </c>
      <c r="M6" s="4">
        <v>3039</v>
      </c>
      <c r="N6" s="87">
        <v>25</v>
      </c>
      <c r="O6" s="30"/>
      <c r="P6" s="92"/>
      <c r="Q6" s="92"/>
      <c r="R6" s="92"/>
      <c r="S6" s="92"/>
      <c r="T6" s="92"/>
      <c r="V6" s="92"/>
      <c r="W6" s="92"/>
      <c r="X6" s="92"/>
    </row>
    <row r="7" spans="1:24" ht="12">
      <c r="A7" s="8" t="s">
        <v>11</v>
      </c>
      <c r="B7" s="64">
        <v>341222</v>
      </c>
      <c r="C7" s="67">
        <v>30977</v>
      </c>
      <c r="D7" s="65">
        <v>10721</v>
      </c>
      <c r="E7" s="65">
        <v>6291</v>
      </c>
      <c r="F7" s="103">
        <f t="shared" si="0"/>
        <v>17012</v>
      </c>
      <c r="G7" s="104">
        <f t="shared" si="1"/>
        <v>4.985610540938158</v>
      </c>
      <c r="H7" s="67">
        <v>67427</v>
      </c>
      <c r="I7" s="50">
        <f t="shared" si="2"/>
        <v>19.76044920901935</v>
      </c>
      <c r="J7" s="4">
        <v>33907</v>
      </c>
      <c r="K7" s="47">
        <v>9.936932554172943</v>
      </c>
      <c r="L7" s="54">
        <v>11468</v>
      </c>
      <c r="M7" s="4">
        <v>8654</v>
      </c>
      <c r="N7" s="87">
        <v>111</v>
      </c>
      <c r="O7" s="30"/>
      <c r="P7" s="92"/>
      <c r="Q7" s="92"/>
      <c r="R7" s="92"/>
      <c r="V7" s="92"/>
      <c r="W7" s="92"/>
      <c r="X7" s="92"/>
    </row>
    <row r="8" spans="1:24" ht="12">
      <c r="A8" s="8" t="s">
        <v>13</v>
      </c>
      <c r="B8" s="64">
        <v>226332</v>
      </c>
      <c r="C8" s="67">
        <v>29300</v>
      </c>
      <c r="D8" s="65">
        <v>12702</v>
      </c>
      <c r="E8" s="65">
        <v>8942</v>
      </c>
      <c r="F8" s="103">
        <f t="shared" si="0"/>
        <v>21644</v>
      </c>
      <c r="G8" s="104">
        <f t="shared" si="1"/>
        <v>9.562942933389888</v>
      </c>
      <c r="H8" s="67">
        <v>43633</v>
      </c>
      <c r="I8" s="50">
        <f t="shared" si="2"/>
        <v>19.278316808935546</v>
      </c>
      <c r="J8" s="4">
        <v>9746</v>
      </c>
      <c r="K8" s="47">
        <v>4.306063658696075</v>
      </c>
      <c r="L8" s="54">
        <v>4792</v>
      </c>
      <c r="M8" s="4">
        <v>1472</v>
      </c>
      <c r="N8" s="87">
        <v>45</v>
      </c>
      <c r="O8" s="30"/>
      <c r="P8" s="92"/>
      <c r="Q8" s="92"/>
      <c r="R8" s="92"/>
      <c r="V8" s="92"/>
      <c r="W8" s="92"/>
      <c r="X8" s="92"/>
    </row>
    <row r="9" spans="1:24" ht="12">
      <c r="A9" s="8" t="s">
        <v>15</v>
      </c>
      <c r="B9" s="64">
        <v>203709</v>
      </c>
      <c r="C9" s="67">
        <v>18126</v>
      </c>
      <c r="D9" s="66">
        <v>7101</v>
      </c>
      <c r="E9" s="66">
        <v>2915</v>
      </c>
      <c r="F9" s="103">
        <f t="shared" si="0"/>
        <v>10016</v>
      </c>
      <c r="G9" s="104">
        <f t="shared" si="1"/>
        <v>4.916817617287405</v>
      </c>
      <c r="H9" s="67">
        <v>45611</v>
      </c>
      <c r="I9" s="50">
        <f t="shared" si="2"/>
        <v>22.390272398372186</v>
      </c>
      <c r="J9" s="4">
        <v>13896</v>
      </c>
      <c r="K9" s="47">
        <v>6.821495368393149</v>
      </c>
      <c r="L9" s="54">
        <v>6128</v>
      </c>
      <c r="M9" s="4">
        <v>2769</v>
      </c>
      <c r="N9" s="87">
        <v>83</v>
      </c>
      <c r="O9" s="30"/>
      <c r="P9" s="92"/>
      <c r="Q9" s="92"/>
      <c r="R9" s="92"/>
      <c r="V9" s="92"/>
      <c r="W9" s="92"/>
      <c r="X9" s="92"/>
    </row>
    <row r="10" spans="1:24" ht="12">
      <c r="A10" s="8" t="s">
        <v>17</v>
      </c>
      <c r="B10" s="64">
        <v>275724</v>
      </c>
      <c r="C10" s="67">
        <v>28185</v>
      </c>
      <c r="D10" s="65">
        <v>10251</v>
      </c>
      <c r="E10" s="65">
        <v>5554</v>
      </c>
      <c r="F10" s="103">
        <f t="shared" si="0"/>
        <v>15805</v>
      </c>
      <c r="G10" s="104">
        <f t="shared" si="1"/>
        <v>5.732181456819138</v>
      </c>
      <c r="H10" s="67">
        <v>60740</v>
      </c>
      <c r="I10" s="50">
        <f t="shared" si="2"/>
        <v>22.029275652464058</v>
      </c>
      <c r="J10" s="4">
        <v>11892</v>
      </c>
      <c r="K10" s="47">
        <v>4.313008660834748</v>
      </c>
      <c r="L10" s="54">
        <v>5538</v>
      </c>
      <c r="M10" s="4">
        <v>1806</v>
      </c>
      <c r="N10" s="87">
        <v>81</v>
      </c>
      <c r="O10" s="30"/>
      <c r="P10" s="92"/>
      <c r="Q10" s="92"/>
      <c r="R10" s="92"/>
      <c r="V10" s="92"/>
      <c r="W10" s="92"/>
      <c r="X10" s="92"/>
    </row>
    <row r="11" spans="1:24" ht="12">
      <c r="A11" s="8" t="s">
        <v>19</v>
      </c>
      <c r="B11" s="64">
        <v>525952</v>
      </c>
      <c r="C11" s="67">
        <v>66563</v>
      </c>
      <c r="D11" s="65">
        <v>24475</v>
      </c>
      <c r="E11" s="65">
        <v>9370</v>
      </c>
      <c r="F11" s="103">
        <f t="shared" si="0"/>
        <v>33845</v>
      </c>
      <c r="G11" s="104">
        <f t="shared" si="1"/>
        <v>6.434997870528108</v>
      </c>
      <c r="H11" s="67">
        <v>113001</v>
      </c>
      <c r="I11" s="50">
        <f t="shared" si="2"/>
        <v>21.48504045996593</v>
      </c>
      <c r="J11" s="4">
        <v>29275</v>
      </c>
      <c r="K11" s="47">
        <v>5.56609728644439</v>
      </c>
      <c r="L11" s="54">
        <v>14584</v>
      </c>
      <c r="M11" s="4">
        <v>4319</v>
      </c>
      <c r="N11" s="87">
        <v>190</v>
      </c>
      <c r="O11" s="30"/>
      <c r="P11" s="92"/>
      <c r="Q11" s="92"/>
      <c r="R11" s="92"/>
      <c r="V11" s="92"/>
      <c r="W11" s="92"/>
      <c r="X11" s="92"/>
    </row>
    <row r="12" spans="1:24" ht="12">
      <c r="A12" s="8" t="s">
        <v>21</v>
      </c>
      <c r="B12" s="64">
        <v>403699</v>
      </c>
      <c r="C12" s="67">
        <v>47987</v>
      </c>
      <c r="D12" s="65">
        <v>13826</v>
      </c>
      <c r="E12" s="65">
        <v>6104</v>
      </c>
      <c r="F12" s="103">
        <f t="shared" si="0"/>
        <v>19930</v>
      </c>
      <c r="G12" s="104">
        <f t="shared" si="1"/>
        <v>4.936846511881377</v>
      </c>
      <c r="H12" s="67">
        <v>81970</v>
      </c>
      <c r="I12" s="50">
        <f t="shared" si="2"/>
        <v>20.304731990914025</v>
      </c>
      <c r="J12" s="4">
        <v>12538</v>
      </c>
      <c r="K12" s="47">
        <v>3.1057793058689764</v>
      </c>
      <c r="L12" s="54">
        <v>4389</v>
      </c>
      <c r="M12" s="4">
        <v>2258</v>
      </c>
      <c r="N12" s="87">
        <v>88</v>
      </c>
      <c r="O12" s="30"/>
      <c r="P12" s="92"/>
      <c r="Q12" s="92"/>
      <c r="R12" s="92"/>
      <c r="V12" s="92"/>
      <c r="W12" s="92"/>
      <c r="X12" s="92"/>
    </row>
    <row r="13" spans="1:24" ht="12">
      <c r="A13" s="8" t="s">
        <v>23</v>
      </c>
      <c r="B13" s="64">
        <v>278276</v>
      </c>
      <c r="C13" s="67">
        <v>31126</v>
      </c>
      <c r="D13" s="65">
        <v>11183</v>
      </c>
      <c r="E13" s="65">
        <v>4463</v>
      </c>
      <c r="F13" s="103">
        <f t="shared" si="0"/>
        <v>15646</v>
      </c>
      <c r="G13" s="104">
        <f t="shared" si="1"/>
        <v>5.622475527893171</v>
      </c>
      <c r="H13" s="67">
        <v>55332</v>
      </c>
      <c r="I13" s="50">
        <f t="shared" si="2"/>
        <v>19.883856315312855</v>
      </c>
      <c r="J13" s="4">
        <v>8794</v>
      </c>
      <c r="K13" s="47">
        <v>3.1601719156520867</v>
      </c>
      <c r="L13" s="54">
        <v>1849</v>
      </c>
      <c r="M13" s="4">
        <v>1398</v>
      </c>
      <c r="N13" s="87">
        <v>27</v>
      </c>
      <c r="O13" s="30"/>
      <c r="P13" s="92"/>
      <c r="Q13" s="92"/>
      <c r="R13" s="92"/>
      <c r="V13" s="92"/>
      <c r="W13" s="92"/>
      <c r="X13" s="92"/>
    </row>
    <row r="14" spans="1:24" ht="12">
      <c r="A14" s="8" t="s">
        <v>25</v>
      </c>
      <c r="B14" s="64">
        <v>728703</v>
      </c>
      <c r="C14" s="67">
        <v>78224</v>
      </c>
      <c r="D14" s="66">
        <v>30491</v>
      </c>
      <c r="E14" s="66">
        <v>11827</v>
      </c>
      <c r="F14" s="103">
        <f t="shared" si="0"/>
        <v>42318</v>
      </c>
      <c r="G14" s="104">
        <f t="shared" si="1"/>
        <v>5.807304210357306</v>
      </c>
      <c r="H14" s="67">
        <v>165660</v>
      </c>
      <c r="I14" s="50">
        <f t="shared" si="2"/>
        <v>22.733541648655216</v>
      </c>
      <c r="J14" s="4">
        <v>23102</v>
      </c>
      <c r="K14" s="47">
        <v>3.170290227980398</v>
      </c>
      <c r="L14" s="54">
        <v>7889</v>
      </c>
      <c r="M14" s="4">
        <v>3137</v>
      </c>
      <c r="N14" s="87">
        <v>217</v>
      </c>
      <c r="O14" s="30"/>
      <c r="P14" s="92"/>
      <c r="Q14" s="92"/>
      <c r="R14" s="92"/>
      <c r="V14" s="92"/>
      <c r="W14" s="92"/>
      <c r="X14" s="92"/>
    </row>
    <row r="15" spans="1:24" ht="12">
      <c r="A15" s="8" t="s">
        <v>27</v>
      </c>
      <c r="B15" s="64">
        <v>916208</v>
      </c>
      <c r="C15" s="67">
        <v>107992</v>
      </c>
      <c r="D15" s="65">
        <v>42953</v>
      </c>
      <c r="E15" s="65">
        <v>21234</v>
      </c>
      <c r="F15" s="103">
        <f t="shared" si="0"/>
        <v>64187</v>
      </c>
      <c r="G15" s="104">
        <f t="shared" si="1"/>
        <v>7.005723591149608</v>
      </c>
      <c r="H15" s="67">
        <v>186472</v>
      </c>
      <c r="I15" s="50">
        <f t="shared" si="2"/>
        <v>20.352583692785917</v>
      </c>
      <c r="J15" s="4">
        <v>21028</v>
      </c>
      <c r="K15" s="47">
        <v>2.2951120269633094</v>
      </c>
      <c r="L15" s="54">
        <v>5793</v>
      </c>
      <c r="M15" s="4">
        <v>3956</v>
      </c>
      <c r="N15" s="87">
        <v>82</v>
      </c>
      <c r="O15" s="30"/>
      <c r="P15" s="92"/>
      <c r="Q15" s="92"/>
      <c r="R15" s="92"/>
      <c r="V15" s="92"/>
      <c r="W15" s="92"/>
      <c r="X15" s="92"/>
    </row>
    <row r="16" spans="1:24" ht="12">
      <c r="A16" s="8" t="s">
        <v>29</v>
      </c>
      <c r="B16" s="64">
        <v>229013</v>
      </c>
      <c r="C16" s="67">
        <v>24334</v>
      </c>
      <c r="D16" s="65">
        <v>9242</v>
      </c>
      <c r="E16" s="65">
        <v>4907</v>
      </c>
      <c r="F16" s="103">
        <f t="shared" si="0"/>
        <v>14149</v>
      </c>
      <c r="G16" s="104">
        <f t="shared" si="1"/>
        <v>6.17825188963072</v>
      </c>
      <c r="H16" s="67">
        <v>43127</v>
      </c>
      <c r="I16" s="50">
        <f t="shared" si="2"/>
        <v>18.831682044250762</v>
      </c>
      <c r="J16" s="4">
        <v>9779</v>
      </c>
      <c r="K16" s="47">
        <v>4.270063271517337</v>
      </c>
      <c r="L16" s="54">
        <v>1934</v>
      </c>
      <c r="M16" s="4">
        <v>1577</v>
      </c>
      <c r="N16" s="87">
        <v>19</v>
      </c>
      <c r="O16" s="30"/>
      <c r="P16" s="92"/>
      <c r="Q16" s="92"/>
      <c r="R16" s="92"/>
      <c r="V16" s="92"/>
      <c r="W16" s="92"/>
      <c r="X16" s="92"/>
    </row>
    <row r="17" spans="1:24" ht="12">
      <c r="A17" s="8" t="s">
        <v>31</v>
      </c>
      <c r="B17" s="64">
        <v>332017</v>
      </c>
      <c r="C17" s="67">
        <v>30267</v>
      </c>
      <c r="D17" s="65">
        <v>11238</v>
      </c>
      <c r="E17" s="65">
        <v>6207</v>
      </c>
      <c r="F17" s="103">
        <f t="shared" si="0"/>
        <v>17445</v>
      </c>
      <c r="G17" s="104">
        <f t="shared" si="1"/>
        <v>5.254249029417169</v>
      </c>
      <c r="H17" s="67">
        <v>67613</v>
      </c>
      <c r="I17" s="50">
        <f t="shared" si="2"/>
        <v>20.364318694524677</v>
      </c>
      <c r="J17" s="4">
        <v>15759</v>
      </c>
      <c r="K17" s="47">
        <v>4.746443706195767</v>
      </c>
      <c r="L17" s="54">
        <v>5539</v>
      </c>
      <c r="M17" s="4">
        <v>2503</v>
      </c>
      <c r="N17" s="87">
        <v>90</v>
      </c>
      <c r="O17" s="30"/>
      <c r="P17" s="92"/>
      <c r="Q17" s="92"/>
      <c r="R17" s="92"/>
      <c r="V17" s="92"/>
      <c r="W17" s="92"/>
      <c r="X17" s="92"/>
    </row>
    <row r="18" spans="1:24" ht="12">
      <c r="A18" s="8" t="s">
        <v>33</v>
      </c>
      <c r="B18" s="64">
        <v>569703</v>
      </c>
      <c r="C18" s="67">
        <v>60693</v>
      </c>
      <c r="D18" s="65">
        <v>22553</v>
      </c>
      <c r="E18" s="65">
        <v>10811</v>
      </c>
      <c r="F18" s="103">
        <f t="shared" si="0"/>
        <v>33364</v>
      </c>
      <c r="G18" s="104">
        <f t="shared" si="1"/>
        <v>5.85638481805432</v>
      </c>
      <c r="H18" s="67">
        <v>120263</v>
      </c>
      <c r="I18" s="50">
        <f t="shared" si="2"/>
        <v>21.109771231676856</v>
      </c>
      <c r="J18" s="4">
        <v>15203</v>
      </c>
      <c r="K18" s="47">
        <v>2.668583454887898</v>
      </c>
      <c r="L18" s="54">
        <v>4964</v>
      </c>
      <c r="M18" s="4">
        <v>2279</v>
      </c>
      <c r="N18" s="87">
        <v>115</v>
      </c>
      <c r="O18" s="30"/>
      <c r="P18" s="92"/>
      <c r="Q18" s="92"/>
      <c r="R18" s="92"/>
      <c r="V18" s="92"/>
      <c r="W18" s="92"/>
      <c r="X18" s="92"/>
    </row>
    <row r="19" spans="1:24" ht="12">
      <c r="A19" s="8" t="s">
        <v>35</v>
      </c>
      <c r="B19" s="64">
        <v>283342</v>
      </c>
      <c r="C19" s="67">
        <v>26020</v>
      </c>
      <c r="D19" s="66">
        <v>10207</v>
      </c>
      <c r="E19" s="66">
        <v>7483</v>
      </c>
      <c r="F19" s="103">
        <f t="shared" si="0"/>
        <v>17690</v>
      </c>
      <c r="G19" s="104">
        <f t="shared" si="1"/>
        <v>6.243338439059511</v>
      </c>
      <c r="H19" s="67">
        <v>56914</v>
      </c>
      <c r="I19" s="50">
        <f t="shared" si="2"/>
        <v>20.08667970156207</v>
      </c>
      <c r="J19" s="4">
        <v>24200</v>
      </c>
      <c r="K19" s="47">
        <v>8.540915219063887</v>
      </c>
      <c r="L19" s="54">
        <v>10972</v>
      </c>
      <c r="M19" s="4">
        <v>2072</v>
      </c>
      <c r="N19" s="87">
        <v>97</v>
      </c>
      <c r="O19" s="30"/>
      <c r="P19" s="92"/>
      <c r="Q19" s="92"/>
      <c r="R19" s="92"/>
      <c r="V19" s="92"/>
      <c r="W19" s="92"/>
      <c r="X19" s="92"/>
    </row>
    <row r="20" spans="1:24" ht="12">
      <c r="A20" s="8" t="s">
        <v>37</v>
      </c>
      <c r="B20" s="64">
        <v>351278</v>
      </c>
      <c r="C20" s="67">
        <v>36884</v>
      </c>
      <c r="D20" s="65">
        <v>14334</v>
      </c>
      <c r="E20" s="65">
        <v>6837</v>
      </c>
      <c r="F20" s="103">
        <f t="shared" si="0"/>
        <v>21171</v>
      </c>
      <c r="G20" s="104">
        <f t="shared" si="1"/>
        <v>6.026850528641133</v>
      </c>
      <c r="H20" s="67">
        <v>86560</v>
      </c>
      <c r="I20" s="50">
        <f t="shared" si="2"/>
        <v>24.641452069301238</v>
      </c>
      <c r="J20" s="4">
        <v>21470</v>
      </c>
      <c r="K20" s="47">
        <v>6.111968298612495</v>
      </c>
      <c r="L20" s="54">
        <v>10510</v>
      </c>
      <c r="M20" s="4">
        <v>2246</v>
      </c>
      <c r="N20" s="87">
        <v>255</v>
      </c>
      <c r="O20" s="30"/>
      <c r="P20" s="92"/>
      <c r="Q20" s="92"/>
      <c r="R20" s="92"/>
      <c r="V20" s="92"/>
      <c r="W20" s="92"/>
      <c r="X20" s="92"/>
    </row>
    <row r="21" spans="1:24" ht="12">
      <c r="A21" s="8" t="s">
        <v>39</v>
      </c>
      <c r="B21" s="64">
        <v>215543</v>
      </c>
      <c r="C21" s="67">
        <v>24308</v>
      </c>
      <c r="D21" s="65">
        <v>9036</v>
      </c>
      <c r="E21" s="65">
        <v>4304</v>
      </c>
      <c r="F21" s="103">
        <f t="shared" si="0"/>
        <v>13340</v>
      </c>
      <c r="G21" s="104">
        <f t="shared" si="1"/>
        <v>6.1890202882951435</v>
      </c>
      <c r="H21" s="67">
        <v>49851</v>
      </c>
      <c r="I21" s="50">
        <f t="shared" si="2"/>
        <v>23.128099729520326</v>
      </c>
      <c r="J21" s="4">
        <v>17570</v>
      </c>
      <c r="K21" s="47">
        <v>8.151505732034908</v>
      </c>
      <c r="L21" s="54">
        <v>7083</v>
      </c>
      <c r="M21" s="4">
        <v>4448</v>
      </c>
      <c r="N21" s="87">
        <v>305</v>
      </c>
      <c r="O21" s="30"/>
      <c r="P21" s="92"/>
      <c r="Q21" s="92"/>
      <c r="R21" s="92"/>
      <c r="V21" s="92"/>
      <c r="W21" s="92"/>
      <c r="X21" s="92"/>
    </row>
    <row r="22" spans="1:24" ht="12">
      <c r="A22" s="8" t="s">
        <v>41</v>
      </c>
      <c r="B22" s="64">
        <v>567214</v>
      </c>
      <c r="C22" s="67">
        <v>60349</v>
      </c>
      <c r="D22" s="65">
        <v>24202</v>
      </c>
      <c r="E22" s="65">
        <v>11477</v>
      </c>
      <c r="F22" s="103">
        <f t="shared" si="0"/>
        <v>35679</v>
      </c>
      <c r="G22" s="104">
        <f t="shared" si="1"/>
        <v>6.290218506595395</v>
      </c>
      <c r="H22" s="67">
        <v>132201</v>
      </c>
      <c r="I22" s="50">
        <f t="shared" si="2"/>
        <v>23.307076341557153</v>
      </c>
      <c r="J22" s="4">
        <v>25663</v>
      </c>
      <c r="K22" s="47">
        <v>4.524394672910049</v>
      </c>
      <c r="L22" s="54">
        <v>13188</v>
      </c>
      <c r="M22" s="4">
        <v>2982</v>
      </c>
      <c r="N22" s="87">
        <v>307</v>
      </c>
      <c r="O22" s="30"/>
      <c r="P22" s="92"/>
      <c r="Q22" s="92"/>
      <c r="R22" s="92"/>
      <c r="V22" s="92"/>
      <c r="W22" s="92"/>
      <c r="X22" s="92"/>
    </row>
    <row r="23" spans="1:24" ht="12">
      <c r="A23" s="8" t="s">
        <v>43</v>
      </c>
      <c r="B23" s="64">
        <v>738358</v>
      </c>
      <c r="C23" s="67">
        <v>86855</v>
      </c>
      <c r="D23" s="65">
        <v>34301</v>
      </c>
      <c r="E23" s="65">
        <v>15610</v>
      </c>
      <c r="F23" s="103">
        <f t="shared" si="0"/>
        <v>49911</v>
      </c>
      <c r="G23" s="104">
        <f t="shared" si="1"/>
        <v>6.7597290203397264</v>
      </c>
      <c r="H23" s="67">
        <v>162074</v>
      </c>
      <c r="I23" s="50">
        <f t="shared" si="2"/>
        <v>21.95059849016331</v>
      </c>
      <c r="J23" s="4">
        <v>18829</v>
      </c>
      <c r="K23" s="47">
        <v>2.5501179644562666</v>
      </c>
      <c r="L23" s="54">
        <v>7849</v>
      </c>
      <c r="M23" s="4">
        <v>3912</v>
      </c>
      <c r="N23" s="87">
        <v>202</v>
      </c>
      <c r="O23" s="30"/>
      <c r="P23" s="92"/>
      <c r="Q23" s="92"/>
      <c r="R23" s="92"/>
      <c r="V23" s="92"/>
      <c r="W23" s="92"/>
      <c r="X23" s="92"/>
    </row>
    <row r="24" spans="1:24" ht="12">
      <c r="A24" s="8" t="s">
        <v>45</v>
      </c>
      <c r="B24" s="64">
        <v>689106</v>
      </c>
      <c r="C24" s="67">
        <v>75885</v>
      </c>
      <c r="D24" s="66">
        <v>30773</v>
      </c>
      <c r="E24" s="66">
        <v>14298</v>
      </c>
      <c r="F24" s="103">
        <f t="shared" si="0"/>
        <v>45071</v>
      </c>
      <c r="G24" s="104">
        <f t="shared" si="1"/>
        <v>6.540503202700309</v>
      </c>
      <c r="H24" s="67">
        <v>171129</v>
      </c>
      <c r="I24" s="50">
        <f t="shared" si="2"/>
        <v>24.833479900044406</v>
      </c>
      <c r="J24" s="4">
        <v>33138</v>
      </c>
      <c r="K24" s="47">
        <v>4.808839278717643</v>
      </c>
      <c r="L24" s="54">
        <v>14561</v>
      </c>
      <c r="M24" s="4">
        <v>6899</v>
      </c>
      <c r="N24" s="87">
        <v>508</v>
      </c>
      <c r="O24" s="30"/>
      <c r="P24" s="92"/>
      <c r="Q24" s="92"/>
      <c r="R24" s="92"/>
      <c r="V24" s="92"/>
      <c r="W24" s="92"/>
      <c r="X24" s="92"/>
    </row>
    <row r="25" spans="1:24" ht="12">
      <c r="A25" s="8" t="s">
        <v>47</v>
      </c>
      <c r="B25" s="64">
        <v>462083</v>
      </c>
      <c r="C25" s="67">
        <v>52339</v>
      </c>
      <c r="D25" s="65">
        <v>20611</v>
      </c>
      <c r="E25" s="65">
        <v>9246</v>
      </c>
      <c r="F25" s="103">
        <f t="shared" si="0"/>
        <v>29857</v>
      </c>
      <c r="G25" s="104">
        <f t="shared" si="1"/>
        <v>6.461393299472172</v>
      </c>
      <c r="H25" s="67">
        <v>114052</v>
      </c>
      <c r="I25" s="50">
        <f t="shared" si="2"/>
        <v>24.6821458482567</v>
      </c>
      <c r="J25" s="4">
        <v>21630</v>
      </c>
      <c r="K25" s="47">
        <v>4.68097722703497</v>
      </c>
      <c r="L25" s="54">
        <v>10970</v>
      </c>
      <c r="M25" s="4">
        <v>2944</v>
      </c>
      <c r="N25" s="87">
        <v>251</v>
      </c>
      <c r="O25" s="30"/>
      <c r="P25" s="92"/>
      <c r="Q25" s="92"/>
      <c r="R25" s="92"/>
      <c r="V25" s="92"/>
      <c r="W25" s="92"/>
      <c r="X25" s="92"/>
    </row>
    <row r="26" spans="1:24" ht="12">
      <c r="A26" s="8" t="s">
        <v>49</v>
      </c>
      <c r="B26" s="64">
        <v>689739</v>
      </c>
      <c r="C26" s="67">
        <v>85210</v>
      </c>
      <c r="D26" s="65">
        <v>33665</v>
      </c>
      <c r="E26" s="65">
        <v>15874</v>
      </c>
      <c r="F26" s="103">
        <f t="shared" si="0"/>
        <v>49539</v>
      </c>
      <c r="G26" s="104">
        <f t="shared" si="1"/>
        <v>7.1822819936236755</v>
      </c>
      <c r="H26" s="67">
        <v>147661</v>
      </c>
      <c r="I26" s="50">
        <f t="shared" si="2"/>
        <v>21.408242828084244</v>
      </c>
      <c r="J26" s="4">
        <v>35220</v>
      </c>
      <c r="K26" s="47">
        <v>5.106279331747226</v>
      </c>
      <c r="L26" s="54">
        <v>14325</v>
      </c>
      <c r="M26" s="4">
        <v>3910</v>
      </c>
      <c r="N26" s="87">
        <v>166</v>
      </c>
      <c r="O26" s="30"/>
      <c r="P26" s="92"/>
      <c r="Q26" s="92"/>
      <c r="R26" s="92"/>
      <c r="V26" s="92"/>
      <c r="W26" s="92"/>
      <c r="X26" s="92"/>
    </row>
    <row r="27" spans="1:24" ht="12">
      <c r="A27" s="8" t="s">
        <v>63</v>
      </c>
      <c r="B27" s="7">
        <v>9522872</v>
      </c>
      <c r="C27" s="7">
        <v>1069920</v>
      </c>
      <c r="D27" s="79">
        <v>408454</v>
      </c>
      <c r="E27" s="6">
        <v>201541</v>
      </c>
      <c r="F27" s="103">
        <f t="shared" si="0"/>
        <v>609995</v>
      </c>
      <c r="G27" s="104">
        <f t="shared" si="1"/>
        <v>6.405578065104729</v>
      </c>
      <c r="H27" s="5">
        <v>2052211</v>
      </c>
      <c r="I27" s="50">
        <f t="shared" si="2"/>
        <v>21.55033691516593</v>
      </c>
      <c r="J27" s="5">
        <v>430444</v>
      </c>
      <c r="K27" s="47">
        <v>4.520106959329076</v>
      </c>
      <c r="L27" s="4">
        <v>173187</v>
      </c>
      <c r="M27" s="5">
        <v>70421</v>
      </c>
      <c r="N27" s="87">
        <v>3296</v>
      </c>
      <c r="O27" s="30"/>
      <c r="P27" s="92"/>
      <c r="Q27" s="92"/>
      <c r="R27" s="92"/>
      <c r="V27" s="92"/>
      <c r="W27" s="92"/>
      <c r="X27" s="92"/>
    </row>
    <row r="28" spans="1:18" ht="12">
      <c r="A28" s="8" t="s">
        <v>104</v>
      </c>
      <c r="B28" s="7">
        <v>13794933</v>
      </c>
      <c r="C28" s="7">
        <v>1581097</v>
      </c>
      <c r="D28" s="79">
        <v>622820</v>
      </c>
      <c r="E28" s="79">
        <v>311049</v>
      </c>
      <c r="F28" s="79">
        <f t="shared" si="0"/>
        <v>933869</v>
      </c>
      <c r="G28" s="104">
        <f t="shared" si="1"/>
        <v>6.769652306393949</v>
      </c>
      <c r="H28" s="7">
        <v>3143662</v>
      </c>
      <c r="I28" s="50">
        <f t="shared" si="2"/>
        <v>22.788526772837532</v>
      </c>
      <c r="J28" s="7">
        <v>517881</v>
      </c>
      <c r="K28" s="47">
        <v>3.7541392915790164</v>
      </c>
      <c r="L28" s="7">
        <v>203348</v>
      </c>
      <c r="M28" s="7">
        <v>83171</v>
      </c>
      <c r="N28" s="7">
        <v>4708</v>
      </c>
      <c r="O28" s="30"/>
      <c r="P28" s="92"/>
      <c r="Q28" s="92"/>
      <c r="R28" s="92"/>
    </row>
    <row r="29" spans="9:17" ht="12">
      <c r="I29" s="19"/>
      <c r="J29" s="19"/>
      <c r="K29" s="19"/>
      <c r="L29" s="19"/>
      <c r="M29" s="19"/>
      <c r="N29" s="19"/>
      <c r="O29" s="30"/>
      <c r="Q29" s="92"/>
    </row>
    <row r="30" spans="1:15" ht="12">
      <c r="A30" s="11" t="s">
        <v>116</v>
      </c>
      <c r="I30" s="19"/>
      <c r="J30" s="19"/>
      <c r="K30" s="19"/>
      <c r="L30" s="19"/>
      <c r="M30" s="19"/>
      <c r="N30" s="19"/>
      <c r="O30" s="30"/>
    </row>
    <row r="31" spans="1:7" ht="12">
      <c r="A31" s="15" t="s">
        <v>64</v>
      </c>
      <c r="G31" s="24"/>
    </row>
    <row r="32" spans="1:7" ht="12">
      <c r="A32" s="27" t="s">
        <v>117</v>
      </c>
      <c r="G32" s="24"/>
    </row>
    <row r="33" spans="1:7" ht="12">
      <c r="A33" s="27" t="s">
        <v>101</v>
      </c>
      <c r="G33" s="24"/>
    </row>
    <row r="34" spans="1:14" ht="12" customHeight="1">
      <c r="A34" s="113" t="s">
        <v>89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1:14" ht="12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ht="12">
      <c r="G36" s="24"/>
    </row>
    <row r="37" ht="12">
      <c r="G37" s="24"/>
    </row>
  </sheetData>
  <sheetProtection/>
  <mergeCells count="1">
    <mergeCell ref="A34:N3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  <col min="7" max="7" width="9.140625" style="0" customWidth="1"/>
  </cols>
  <sheetData>
    <row r="1" ht="13.5">
      <c r="A1" s="22" t="s">
        <v>88</v>
      </c>
    </row>
    <row r="3" spans="1:14" s="58" customFormat="1" ht="24" customHeight="1">
      <c r="A3" s="85"/>
      <c r="B3" s="57" t="s">
        <v>59</v>
      </c>
      <c r="C3" s="57" t="s">
        <v>66</v>
      </c>
      <c r="D3" s="57" t="s">
        <v>67</v>
      </c>
      <c r="E3" s="57" t="s">
        <v>68</v>
      </c>
      <c r="F3" s="57" t="s">
        <v>78</v>
      </c>
      <c r="G3" s="86" t="s">
        <v>92</v>
      </c>
      <c r="H3" s="57" t="s">
        <v>69</v>
      </c>
      <c r="I3" s="57" t="s">
        <v>70</v>
      </c>
      <c r="J3" s="52" t="s">
        <v>75</v>
      </c>
      <c r="K3" s="52" t="s">
        <v>76</v>
      </c>
      <c r="L3" s="53" t="s">
        <v>81</v>
      </c>
      <c r="M3" s="52" t="s">
        <v>99</v>
      </c>
      <c r="N3" s="53" t="s">
        <v>100</v>
      </c>
    </row>
    <row r="4" spans="1:16" s="56" customFormat="1" ht="12">
      <c r="A4" s="46" t="s">
        <v>6</v>
      </c>
      <c r="B4" s="64">
        <v>561758</v>
      </c>
      <c r="C4" s="67">
        <v>62196</v>
      </c>
      <c r="D4" s="65">
        <v>25531</v>
      </c>
      <c r="E4" s="65">
        <v>15237</v>
      </c>
      <c r="F4" s="105">
        <f aca="true" t="shared" si="0" ref="F4:F30">SUM(D4:E4)</f>
        <v>40768</v>
      </c>
      <c r="G4" s="106">
        <f aca="true" t="shared" si="1" ref="G4:G30">F4/B4*100</f>
        <v>7.257217520711766</v>
      </c>
      <c r="H4" s="67">
        <v>154497</v>
      </c>
      <c r="I4" s="26">
        <f aca="true" t="shared" si="2" ref="I4:I30">H4/B4*100</f>
        <v>27.502412070678123</v>
      </c>
      <c r="J4" s="4">
        <v>12821</v>
      </c>
      <c r="K4" s="47">
        <v>2.2822994955123024</v>
      </c>
      <c r="L4" s="4">
        <v>5016</v>
      </c>
      <c r="M4" s="88">
        <v>1700</v>
      </c>
      <c r="N4" s="54">
        <v>111</v>
      </c>
      <c r="O4" s="94"/>
      <c r="P4" s="94"/>
    </row>
    <row r="5" spans="1:17" s="56" customFormat="1" ht="12">
      <c r="A5" s="46" t="s">
        <v>8</v>
      </c>
      <c r="B5" s="64">
        <v>185124</v>
      </c>
      <c r="C5" s="67">
        <v>21794</v>
      </c>
      <c r="D5" s="65">
        <v>8630</v>
      </c>
      <c r="E5" s="65">
        <v>3779</v>
      </c>
      <c r="F5" s="105">
        <f t="shared" si="0"/>
        <v>12409</v>
      </c>
      <c r="G5" s="106">
        <f t="shared" si="1"/>
        <v>6.703074695879518</v>
      </c>
      <c r="H5" s="67">
        <v>45734</v>
      </c>
      <c r="I5" s="26">
        <f t="shared" si="2"/>
        <v>24.704522374192432</v>
      </c>
      <c r="J5" s="4">
        <v>4723</v>
      </c>
      <c r="K5" s="47">
        <v>2.5512629372744753</v>
      </c>
      <c r="L5" s="4">
        <v>1964</v>
      </c>
      <c r="M5" s="88">
        <v>726</v>
      </c>
      <c r="N5" s="54">
        <v>94</v>
      </c>
      <c r="O5" s="94"/>
      <c r="P5" s="94"/>
      <c r="Q5" s="94"/>
    </row>
    <row r="6" spans="1:17" s="56" customFormat="1" ht="12">
      <c r="A6" s="46" t="s">
        <v>10</v>
      </c>
      <c r="B6" s="64">
        <v>148025</v>
      </c>
      <c r="C6" s="67">
        <v>17649</v>
      </c>
      <c r="D6" s="65">
        <v>7940</v>
      </c>
      <c r="E6" s="65">
        <v>4362</v>
      </c>
      <c r="F6" s="105">
        <f t="shared" si="0"/>
        <v>12302</v>
      </c>
      <c r="G6" s="106">
        <f t="shared" si="1"/>
        <v>8.310758317851715</v>
      </c>
      <c r="H6" s="67">
        <v>32994</v>
      </c>
      <c r="I6" s="26">
        <f t="shared" si="2"/>
        <v>22.289478128694476</v>
      </c>
      <c r="J6" s="4">
        <v>3083</v>
      </c>
      <c r="K6" s="47">
        <v>2.0827562911670325</v>
      </c>
      <c r="L6" s="4">
        <v>1078</v>
      </c>
      <c r="M6" s="88">
        <v>492</v>
      </c>
      <c r="N6" s="54">
        <v>16</v>
      </c>
      <c r="O6" s="94"/>
      <c r="P6" s="94"/>
      <c r="Q6" s="94"/>
    </row>
    <row r="7" spans="1:17" s="56" customFormat="1" ht="12">
      <c r="A7" s="46" t="s">
        <v>12</v>
      </c>
      <c r="B7" s="64">
        <v>190590</v>
      </c>
      <c r="C7" s="67">
        <v>24086</v>
      </c>
      <c r="D7" s="65">
        <v>9814</v>
      </c>
      <c r="E7" s="65">
        <v>4320</v>
      </c>
      <c r="F7" s="105">
        <f t="shared" si="0"/>
        <v>14134</v>
      </c>
      <c r="G7" s="106">
        <f t="shared" si="1"/>
        <v>7.415918988404428</v>
      </c>
      <c r="H7" s="67">
        <v>41719</v>
      </c>
      <c r="I7" s="26">
        <f t="shared" si="2"/>
        <v>21.88939608583871</v>
      </c>
      <c r="J7" s="4">
        <v>3516</v>
      </c>
      <c r="K7" s="47">
        <v>1.8447977333543208</v>
      </c>
      <c r="L7" s="4">
        <v>1069</v>
      </c>
      <c r="M7" s="88">
        <v>625</v>
      </c>
      <c r="N7" s="54">
        <v>30</v>
      </c>
      <c r="O7" s="94"/>
      <c r="P7" s="94"/>
      <c r="Q7" s="94"/>
    </row>
    <row r="8" spans="1:17" s="56" customFormat="1" ht="12">
      <c r="A8" s="46" t="s">
        <v>14</v>
      </c>
      <c r="B8" s="64">
        <v>131124</v>
      </c>
      <c r="C8" s="67">
        <v>13276</v>
      </c>
      <c r="D8" s="65">
        <v>5681</v>
      </c>
      <c r="E8" s="65">
        <v>3163</v>
      </c>
      <c r="F8" s="105">
        <f t="shared" si="0"/>
        <v>8844</v>
      </c>
      <c r="G8" s="106">
        <f t="shared" si="1"/>
        <v>6.744760684542875</v>
      </c>
      <c r="H8" s="67">
        <v>41077</v>
      </c>
      <c r="I8" s="26">
        <f t="shared" si="2"/>
        <v>31.32683566700223</v>
      </c>
      <c r="J8" s="4">
        <v>2037</v>
      </c>
      <c r="K8" s="47">
        <v>1.5534913516976299</v>
      </c>
      <c r="L8" s="4">
        <v>318</v>
      </c>
      <c r="M8" s="88">
        <v>194</v>
      </c>
      <c r="N8" s="54">
        <v>13</v>
      </c>
      <c r="O8" s="94"/>
      <c r="P8" s="94"/>
      <c r="Q8" s="94"/>
    </row>
    <row r="9" spans="1:17" s="56" customFormat="1" ht="12">
      <c r="A9" s="46" t="s">
        <v>16</v>
      </c>
      <c r="B9" s="64">
        <v>260253</v>
      </c>
      <c r="C9" s="67">
        <v>33212</v>
      </c>
      <c r="D9" s="66">
        <v>14292</v>
      </c>
      <c r="E9" s="66">
        <v>6349</v>
      </c>
      <c r="F9" s="105">
        <f t="shared" si="0"/>
        <v>20641</v>
      </c>
      <c r="G9" s="106">
        <f t="shared" si="1"/>
        <v>7.93112855567467</v>
      </c>
      <c r="H9" s="67">
        <v>57889</v>
      </c>
      <c r="I9" s="26">
        <f t="shared" si="2"/>
        <v>22.243355504067196</v>
      </c>
      <c r="J9" s="4">
        <v>5106</v>
      </c>
      <c r="K9" s="47">
        <v>1.9619370381897614</v>
      </c>
      <c r="L9" s="4">
        <v>1670</v>
      </c>
      <c r="M9" s="88">
        <v>733</v>
      </c>
      <c r="N9" s="54">
        <v>20</v>
      </c>
      <c r="O9" s="94"/>
      <c r="P9" s="94"/>
      <c r="Q9" s="94"/>
    </row>
    <row r="10" spans="1:17" s="56" customFormat="1" ht="12">
      <c r="A10" s="46" t="s">
        <v>18</v>
      </c>
      <c r="B10" s="64">
        <v>113829</v>
      </c>
      <c r="C10" s="67">
        <v>13880</v>
      </c>
      <c r="D10" s="65">
        <v>5861</v>
      </c>
      <c r="E10" s="65">
        <v>2718</v>
      </c>
      <c r="F10" s="105">
        <f t="shared" si="0"/>
        <v>8579</v>
      </c>
      <c r="G10" s="106">
        <f t="shared" si="1"/>
        <v>7.536743712059317</v>
      </c>
      <c r="H10" s="67">
        <v>30206</v>
      </c>
      <c r="I10" s="26">
        <f t="shared" si="2"/>
        <v>26.53629567157754</v>
      </c>
      <c r="J10" s="4">
        <v>2736</v>
      </c>
      <c r="K10" s="47">
        <v>2.4036054081121683</v>
      </c>
      <c r="L10" s="4">
        <v>710</v>
      </c>
      <c r="M10" s="88">
        <v>470</v>
      </c>
      <c r="N10" s="54">
        <v>37</v>
      </c>
      <c r="O10" s="94"/>
      <c r="P10" s="94"/>
      <c r="Q10" s="94"/>
    </row>
    <row r="11" spans="1:17" s="56" customFormat="1" ht="12">
      <c r="A11" s="46" t="s">
        <v>20</v>
      </c>
      <c r="B11" s="64">
        <v>237939</v>
      </c>
      <c r="C11" s="67">
        <v>29626</v>
      </c>
      <c r="D11" s="65">
        <v>12268</v>
      </c>
      <c r="E11" s="65">
        <v>6238</v>
      </c>
      <c r="F11" s="105">
        <f t="shared" si="0"/>
        <v>18506</v>
      </c>
      <c r="G11" s="106">
        <f t="shared" si="1"/>
        <v>7.7776236766566225</v>
      </c>
      <c r="H11" s="67">
        <v>51549</v>
      </c>
      <c r="I11" s="26">
        <f t="shared" si="2"/>
        <v>21.66479643942355</v>
      </c>
      <c r="J11" s="4">
        <v>4385</v>
      </c>
      <c r="K11" s="47">
        <v>1.842909317093877</v>
      </c>
      <c r="L11" s="4">
        <v>1505</v>
      </c>
      <c r="M11" s="88">
        <v>932</v>
      </c>
      <c r="N11" s="54">
        <v>47</v>
      </c>
      <c r="O11" s="94"/>
      <c r="P11" s="94"/>
      <c r="Q11" s="94"/>
    </row>
    <row r="12" spans="1:17" s="56" customFormat="1" ht="12">
      <c r="A12" s="46" t="s">
        <v>22</v>
      </c>
      <c r="B12" s="64">
        <v>430385</v>
      </c>
      <c r="C12" s="67">
        <v>51165</v>
      </c>
      <c r="D12" s="65">
        <v>22403</v>
      </c>
      <c r="E12" s="65">
        <v>12595</v>
      </c>
      <c r="F12" s="105">
        <f t="shared" si="0"/>
        <v>34998</v>
      </c>
      <c r="G12" s="106">
        <f t="shared" si="1"/>
        <v>8.131788979634514</v>
      </c>
      <c r="H12" s="67">
        <v>116991</v>
      </c>
      <c r="I12" s="26">
        <f t="shared" si="2"/>
        <v>27.182871150249195</v>
      </c>
      <c r="J12" s="4">
        <v>7259</v>
      </c>
      <c r="K12" s="47">
        <v>1.6866294131998094</v>
      </c>
      <c r="L12" s="4">
        <v>2700</v>
      </c>
      <c r="M12" s="88">
        <v>975</v>
      </c>
      <c r="N12" s="54">
        <v>101</v>
      </c>
      <c r="O12" s="94"/>
      <c r="P12" s="94"/>
      <c r="Q12" s="94"/>
    </row>
    <row r="13" spans="1:17" s="56" customFormat="1" ht="12">
      <c r="A13" s="46" t="s">
        <v>24</v>
      </c>
      <c r="B13" s="64">
        <v>124617</v>
      </c>
      <c r="C13" s="67">
        <v>15770</v>
      </c>
      <c r="D13" s="65">
        <v>6450</v>
      </c>
      <c r="E13" s="65">
        <v>3884</v>
      </c>
      <c r="F13" s="105">
        <f t="shared" si="0"/>
        <v>10334</v>
      </c>
      <c r="G13" s="106">
        <f t="shared" si="1"/>
        <v>8.292608552605182</v>
      </c>
      <c r="H13" s="67">
        <v>26474</v>
      </c>
      <c r="I13" s="26">
        <f t="shared" si="2"/>
        <v>21.244292512257555</v>
      </c>
      <c r="J13" s="4">
        <v>2687</v>
      </c>
      <c r="K13" s="47">
        <v>2.1562066170747167</v>
      </c>
      <c r="L13" s="4">
        <v>1073</v>
      </c>
      <c r="M13" s="88">
        <v>271</v>
      </c>
      <c r="N13" s="54">
        <v>12</v>
      </c>
      <c r="O13" s="94"/>
      <c r="P13" s="94"/>
      <c r="Q13" s="94"/>
    </row>
    <row r="14" spans="1:18" s="56" customFormat="1" ht="12">
      <c r="A14" s="46" t="s">
        <v>26</v>
      </c>
      <c r="B14" s="64">
        <v>195361</v>
      </c>
      <c r="C14" s="67">
        <v>25274</v>
      </c>
      <c r="D14" s="66">
        <v>10855</v>
      </c>
      <c r="E14" s="66">
        <v>5002</v>
      </c>
      <c r="F14" s="105">
        <f t="shared" si="0"/>
        <v>15857</v>
      </c>
      <c r="G14" s="106">
        <f t="shared" si="1"/>
        <v>8.116768444059971</v>
      </c>
      <c r="H14" s="67">
        <v>45954</v>
      </c>
      <c r="I14" s="26">
        <f t="shared" si="2"/>
        <v>23.52260686626297</v>
      </c>
      <c r="J14" s="4">
        <v>4838</v>
      </c>
      <c r="K14" s="47">
        <v>2.476441050158425</v>
      </c>
      <c r="L14" s="4">
        <v>1635</v>
      </c>
      <c r="M14" s="88">
        <v>971</v>
      </c>
      <c r="N14" s="54">
        <v>447</v>
      </c>
      <c r="O14" s="94"/>
      <c r="P14" s="94"/>
      <c r="Q14" s="94"/>
      <c r="R14" s="94"/>
    </row>
    <row r="15" spans="1:17" s="56" customFormat="1" ht="12">
      <c r="A15" s="46" t="s">
        <v>28</v>
      </c>
      <c r="B15" s="64">
        <v>187304</v>
      </c>
      <c r="C15" s="67">
        <v>23127</v>
      </c>
      <c r="D15" s="65">
        <v>9363</v>
      </c>
      <c r="E15" s="65">
        <v>4265</v>
      </c>
      <c r="F15" s="105">
        <f t="shared" si="0"/>
        <v>13628</v>
      </c>
      <c r="G15" s="106">
        <f t="shared" si="1"/>
        <v>7.275872378593089</v>
      </c>
      <c r="H15" s="67">
        <v>46658</v>
      </c>
      <c r="I15" s="26">
        <f t="shared" si="2"/>
        <v>24.91030624012301</v>
      </c>
      <c r="J15" s="4">
        <v>3235</v>
      </c>
      <c r="K15" s="47">
        <v>1.727138769059924</v>
      </c>
      <c r="L15" s="4">
        <v>1236</v>
      </c>
      <c r="M15" s="88">
        <v>427</v>
      </c>
      <c r="N15" s="54">
        <v>48</v>
      </c>
      <c r="O15" s="94"/>
      <c r="P15" s="94"/>
      <c r="Q15" s="94"/>
    </row>
    <row r="16" spans="1:17" s="56" customFormat="1" ht="12">
      <c r="A16" s="46" t="s">
        <v>30</v>
      </c>
      <c r="B16" s="64">
        <v>151695</v>
      </c>
      <c r="C16" s="67">
        <v>17837</v>
      </c>
      <c r="D16" s="65">
        <v>7200</v>
      </c>
      <c r="E16" s="65">
        <v>4129</v>
      </c>
      <c r="F16" s="105">
        <f t="shared" si="0"/>
        <v>11329</v>
      </c>
      <c r="G16" s="106">
        <f t="shared" si="1"/>
        <v>7.468275157388181</v>
      </c>
      <c r="H16" s="67">
        <v>40960</v>
      </c>
      <c r="I16" s="26">
        <f t="shared" si="2"/>
        <v>27.00154916114572</v>
      </c>
      <c r="J16" s="4">
        <v>3008</v>
      </c>
      <c r="K16" s="47">
        <v>1.982926266521639</v>
      </c>
      <c r="L16" s="4">
        <v>1177</v>
      </c>
      <c r="M16" s="88">
        <v>433</v>
      </c>
      <c r="N16" s="54">
        <v>96</v>
      </c>
      <c r="O16" s="94"/>
      <c r="P16" s="94"/>
      <c r="Q16" s="94"/>
    </row>
    <row r="17" spans="1:17" s="56" customFormat="1" ht="12">
      <c r="A17" s="46" t="s">
        <v>32</v>
      </c>
      <c r="B17" s="64">
        <v>127792</v>
      </c>
      <c r="C17" s="67">
        <v>15940</v>
      </c>
      <c r="D17" s="65">
        <v>6456</v>
      </c>
      <c r="E17" s="65">
        <v>3093</v>
      </c>
      <c r="F17" s="105">
        <f t="shared" si="0"/>
        <v>9549</v>
      </c>
      <c r="G17" s="106">
        <f t="shared" si="1"/>
        <v>7.472298735445099</v>
      </c>
      <c r="H17" s="67">
        <v>27973</v>
      </c>
      <c r="I17" s="26">
        <f t="shared" si="2"/>
        <v>21.88947664955553</v>
      </c>
      <c r="J17" s="4">
        <v>2526</v>
      </c>
      <c r="K17" s="47">
        <v>1.9766495555277326</v>
      </c>
      <c r="L17" s="4">
        <v>1174</v>
      </c>
      <c r="M17" s="88">
        <v>356</v>
      </c>
      <c r="N17" s="54">
        <v>32</v>
      </c>
      <c r="O17" s="94"/>
      <c r="P17" s="94"/>
      <c r="Q17" s="94"/>
    </row>
    <row r="18" spans="1:17" s="56" customFormat="1" ht="12">
      <c r="A18" s="46" t="s">
        <v>34</v>
      </c>
      <c r="B18" s="64">
        <v>76317</v>
      </c>
      <c r="C18" s="67">
        <v>8537</v>
      </c>
      <c r="D18" s="65">
        <v>4510</v>
      </c>
      <c r="E18" s="65">
        <v>2349</v>
      </c>
      <c r="F18" s="105">
        <f t="shared" si="0"/>
        <v>6859</v>
      </c>
      <c r="G18" s="106">
        <f t="shared" si="1"/>
        <v>8.987512611868915</v>
      </c>
      <c r="H18" s="67">
        <v>18208</v>
      </c>
      <c r="I18" s="26">
        <f t="shared" si="2"/>
        <v>23.858380177417875</v>
      </c>
      <c r="J18" s="4">
        <v>1657</v>
      </c>
      <c r="K18" s="47">
        <v>2.1712069394761326</v>
      </c>
      <c r="L18" s="4">
        <v>630</v>
      </c>
      <c r="M18" s="88">
        <v>309</v>
      </c>
      <c r="N18" s="54">
        <v>25</v>
      </c>
      <c r="O18" s="94"/>
      <c r="P18" s="94"/>
      <c r="Q18" s="94"/>
    </row>
    <row r="19" spans="1:17" s="56" customFormat="1" ht="12">
      <c r="A19" s="9" t="s">
        <v>36</v>
      </c>
      <c r="B19" s="64">
        <v>56274</v>
      </c>
      <c r="C19" s="67">
        <v>5665</v>
      </c>
      <c r="D19" s="66">
        <v>2282</v>
      </c>
      <c r="E19" s="66">
        <v>1062</v>
      </c>
      <c r="F19" s="105">
        <f t="shared" si="0"/>
        <v>3344</v>
      </c>
      <c r="G19" s="106">
        <f t="shared" si="1"/>
        <v>5.942353484735402</v>
      </c>
      <c r="H19" s="67">
        <v>15431</v>
      </c>
      <c r="I19" s="26">
        <f t="shared" si="2"/>
        <v>27.42118918150478</v>
      </c>
      <c r="J19" s="4">
        <v>3382</v>
      </c>
      <c r="K19" s="47">
        <v>6.009880228880123</v>
      </c>
      <c r="L19" s="4">
        <v>505</v>
      </c>
      <c r="M19" s="88">
        <v>183</v>
      </c>
      <c r="N19" s="54">
        <v>21</v>
      </c>
      <c r="O19" s="94"/>
      <c r="P19" s="94"/>
      <c r="Q19" s="94"/>
    </row>
    <row r="20" spans="1:17" s="56" customFormat="1" ht="12">
      <c r="A20" s="9" t="s">
        <v>38</v>
      </c>
      <c r="B20" s="64">
        <v>83022</v>
      </c>
      <c r="C20" s="67">
        <v>9822</v>
      </c>
      <c r="D20" s="65">
        <v>3701</v>
      </c>
      <c r="E20" s="65">
        <v>1365</v>
      </c>
      <c r="F20" s="105">
        <f t="shared" si="0"/>
        <v>5066</v>
      </c>
      <c r="G20" s="106">
        <f t="shared" si="1"/>
        <v>6.10199706101997</v>
      </c>
      <c r="H20" s="67">
        <v>20135</v>
      </c>
      <c r="I20" s="26">
        <f t="shared" si="2"/>
        <v>24.252607742526077</v>
      </c>
      <c r="J20" s="4">
        <v>1302</v>
      </c>
      <c r="K20" s="47">
        <v>1.5682590156825902</v>
      </c>
      <c r="L20" s="4">
        <v>402</v>
      </c>
      <c r="M20" s="88">
        <v>202</v>
      </c>
      <c r="N20" s="54">
        <v>4</v>
      </c>
      <c r="O20" s="94"/>
      <c r="P20" s="94"/>
      <c r="Q20" s="94"/>
    </row>
    <row r="21" spans="1:17" s="56" customFormat="1" ht="12">
      <c r="A21" s="9" t="s">
        <v>40</v>
      </c>
      <c r="B21" s="64">
        <v>85285</v>
      </c>
      <c r="C21" s="67">
        <v>10562</v>
      </c>
      <c r="D21" s="65">
        <v>4363</v>
      </c>
      <c r="E21" s="65">
        <v>2071</v>
      </c>
      <c r="F21" s="105">
        <f t="shared" si="0"/>
        <v>6434</v>
      </c>
      <c r="G21" s="106">
        <f t="shared" si="1"/>
        <v>7.544116784897696</v>
      </c>
      <c r="H21" s="67">
        <v>23415</v>
      </c>
      <c r="I21" s="26">
        <f t="shared" si="2"/>
        <v>27.45500381075218</v>
      </c>
      <c r="J21" s="4">
        <v>1208</v>
      </c>
      <c r="K21" s="47">
        <v>1.4164272732602452</v>
      </c>
      <c r="L21" s="4">
        <v>365</v>
      </c>
      <c r="M21" s="88">
        <v>202</v>
      </c>
      <c r="N21" s="54">
        <v>105</v>
      </c>
      <c r="O21" s="94"/>
      <c r="P21" s="94"/>
      <c r="Q21" s="94"/>
    </row>
    <row r="22" spans="1:17" s="56" customFormat="1" ht="12">
      <c r="A22" s="9" t="s">
        <v>42</v>
      </c>
      <c r="B22" s="64">
        <v>74948</v>
      </c>
      <c r="C22" s="67">
        <v>8786</v>
      </c>
      <c r="D22" s="65">
        <v>3757</v>
      </c>
      <c r="E22" s="65">
        <v>1874</v>
      </c>
      <c r="F22" s="105">
        <f t="shared" si="0"/>
        <v>5631</v>
      </c>
      <c r="G22" s="106">
        <f t="shared" si="1"/>
        <v>7.513209158349789</v>
      </c>
      <c r="H22" s="67">
        <v>21039</v>
      </c>
      <c r="I22" s="26">
        <f t="shared" si="2"/>
        <v>28.07146288093078</v>
      </c>
      <c r="J22" s="4">
        <v>1308</v>
      </c>
      <c r="K22" s="47">
        <v>1.7452100122751775</v>
      </c>
      <c r="L22" s="4">
        <v>482</v>
      </c>
      <c r="M22" s="88">
        <v>144</v>
      </c>
      <c r="N22" s="54">
        <v>22</v>
      </c>
      <c r="O22" s="94"/>
      <c r="P22" s="94"/>
      <c r="Q22" s="94"/>
    </row>
    <row r="23" spans="1:17" s="56" customFormat="1" ht="12">
      <c r="A23" s="9" t="s">
        <v>83</v>
      </c>
      <c r="B23" s="64">
        <v>117091</v>
      </c>
      <c r="C23" s="67">
        <v>13940</v>
      </c>
      <c r="D23" s="65">
        <v>5802</v>
      </c>
      <c r="E23" s="65">
        <v>2783</v>
      </c>
      <c r="F23" s="105">
        <f t="shared" si="0"/>
        <v>8585</v>
      </c>
      <c r="G23" s="106">
        <f t="shared" si="1"/>
        <v>7.331904245415958</v>
      </c>
      <c r="H23" s="67">
        <v>33519</v>
      </c>
      <c r="I23" s="26">
        <f t="shared" si="2"/>
        <v>28.626452929772572</v>
      </c>
      <c r="J23" s="4">
        <v>2242</v>
      </c>
      <c r="K23" s="47">
        <v>1.914750066187837</v>
      </c>
      <c r="L23" s="4">
        <v>710</v>
      </c>
      <c r="M23" s="88">
        <v>308</v>
      </c>
      <c r="N23" s="54">
        <v>10</v>
      </c>
      <c r="O23" s="94"/>
      <c r="P23" s="94"/>
      <c r="Q23" s="94"/>
    </row>
    <row r="24" spans="1:17" s="56" customFormat="1" ht="12">
      <c r="A24" s="9" t="s">
        <v>84</v>
      </c>
      <c r="B24" s="64">
        <v>71872</v>
      </c>
      <c r="C24" s="67">
        <v>9404</v>
      </c>
      <c r="D24" s="66">
        <v>3925</v>
      </c>
      <c r="E24" s="66">
        <v>2154</v>
      </c>
      <c r="F24" s="105">
        <f t="shared" si="0"/>
        <v>6079</v>
      </c>
      <c r="G24" s="106">
        <f t="shared" si="1"/>
        <v>8.458092163846839</v>
      </c>
      <c r="H24" s="67">
        <v>19197</v>
      </c>
      <c r="I24" s="26">
        <f t="shared" si="2"/>
        <v>26.709984416740873</v>
      </c>
      <c r="J24" s="4">
        <v>1786</v>
      </c>
      <c r="K24" s="47">
        <v>2.484973285841496</v>
      </c>
      <c r="L24" s="4">
        <v>623</v>
      </c>
      <c r="M24" s="88">
        <v>138</v>
      </c>
      <c r="N24" s="54">
        <v>15</v>
      </c>
      <c r="O24" s="94"/>
      <c r="P24" s="94"/>
      <c r="Q24" s="94"/>
    </row>
    <row r="25" spans="1:17" s="56" customFormat="1" ht="12">
      <c r="A25" s="9" t="s">
        <v>85</v>
      </c>
      <c r="B25" s="64">
        <v>147528</v>
      </c>
      <c r="C25" s="67">
        <v>16343</v>
      </c>
      <c r="D25" s="65">
        <v>7211</v>
      </c>
      <c r="E25" s="65">
        <v>4007</v>
      </c>
      <c r="F25" s="105">
        <f t="shared" si="0"/>
        <v>11218</v>
      </c>
      <c r="G25" s="106">
        <f t="shared" si="1"/>
        <v>7.603980261374112</v>
      </c>
      <c r="H25" s="67">
        <v>43036</v>
      </c>
      <c r="I25" s="26">
        <f t="shared" si="2"/>
        <v>29.171411528658965</v>
      </c>
      <c r="J25" s="4">
        <v>2700</v>
      </c>
      <c r="K25" s="47">
        <v>1.8301610541727673</v>
      </c>
      <c r="L25" s="4">
        <v>1106</v>
      </c>
      <c r="M25" s="88">
        <v>493</v>
      </c>
      <c r="N25" s="54">
        <v>16</v>
      </c>
      <c r="O25" s="94"/>
      <c r="P25" s="94"/>
      <c r="Q25" s="94"/>
    </row>
    <row r="26" spans="1:17" s="56" customFormat="1" ht="12">
      <c r="A26" s="9" t="s">
        <v>50</v>
      </c>
      <c r="B26" s="64">
        <v>93007</v>
      </c>
      <c r="C26" s="67">
        <v>13213</v>
      </c>
      <c r="D26" s="65">
        <v>5329</v>
      </c>
      <c r="E26" s="65">
        <v>2408</v>
      </c>
      <c r="F26" s="105">
        <f t="shared" si="0"/>
        <v>7737</v>
      </c>
      <c r="G26" s="106">
        <f t="shared" si="1"/>
        <v>8.318728697839948</v>
      </c>
      <c r="H26" s="67">
        <v>20153</v>
      </c>
      <c r="I26" s="26">
        <f t="shared" si="2"/>
        <v>21.66826152870214</v>
      </c>
      <c r="J26" s="4">
        <v>1506</v>
      </c>
      <c r="K26" s="47">
        <v>1.6192329609599279</v>
      </c>
      <c r="L26" s="4">
        <v>491</v>
      </c>
      <c r="M26" s="88">
        <v>263</v>
      </c>
      <c r="N26" s="54">
        <v>24</v>
      </c>
      <c r="O26" s="94"/>
      <c r="P26" s="93"/>
      <c r="Q26" s="94"/>
    </row>
    <row r="27" spans="1:17" s="56" customFormat="1" ht="12.75">
      <c r="A27" s="9" t="s">
        <v>51</v>
      </c>
      <c r="B27" s="64">
        <v>54609</v>
      </c>
      <c r="C27" s="67">
        <v>6416</v>
      </c>
      <c r="D27" s="65">
        <v>2717</v>
      </c>
      <c r="E27" s="65">
        <v>1396</v>
      </c>
      <c r="F27" s="105">
        <f t="shared" si="0"/>
        <v>4113</v>
      </c>
      <c r="G27" s="106">
        <f t="shared" si="1"/>
        <v>7.531725539746195</v>
      </c>
      <c r="H27" s="67">
        <v>14664</v>
      </c>
      <c r="I27" s="26">
        <f t="shared" si="2"/>
        <v>26.852716585178264</v>
      </c>
      <c r="J27" s="4">
        <v>1402</v>
      </c>
      <c r="K27" s="47">
        <v>2.567342379461261</v>
      </c>
      <c r="L27" s="4">
        <v>228</v>
      </c>
      <c r="M27" s="88">
        <v>81</v>
      </c>
      <c r="N27" s="54">
        <v>4</v>
      </c>
      <c r="O27" s="94"/>
      <c r="P27" s="100"/>
      <c r="Q27" s="94"/>
    </row>
    <row r="28" spans="1:17" s="56" customFormat="1" ht="12.75">
      <c r="A28" s="9" t="s">
        <v>86</v>
      </c>
      <c r="B28" s="64">
        <v>80112</v>
      </c>
      <c r="C28" s="67">
        <v>9550</v>
      </c>
      <c r="D28" s="65">
        <v>4170</v>
      </c>
      <c r="E28" s="65">
        <v>2386</v>
      </c>
      <c r="F28" s="105">
        <f t="shared" si="0"/>
        <v>6556</v>
      </c>
      <c r="G28" s="106">
        <f t="shared" si="1"/>
        <v>8.183543039744357</v>
      </c>
      <c r="H28" s="67">
        <v>24299</v>
      </c>
      <c r="I28" s="26">
        <f t="shared" si="2"/>
        <v>30.33128619932095</v>
      </c>
      <c r="J28" s="4">
        <v>1042</v>
      </c>
      <c r="K28" s="47">
        <v>1.3006790493309366</v>
      </c>
      <c r="L28" s="4">
        <v>156</v>
      </c>
      <c r="M28" s="88">
        <v>108</v>
      </c>
      <c r="N28" s="54">
        <v>12</v>
      </c>
      <c r="O28" s="94"/>
      <c r="P28" s="100"/>
      <c r="Q28" s="94"/>
    </row>
    <row r="29" spans="1:17" s="56" customFormat="1" ht="12.75">
      <c r="A29" s="9" t="s">
        <v>55</v>
      </c>
      <c r="B29" s="64">
        <v>205805</v>
      </c>
      <c r="C29" s="67">
        <v>25152</v>
      </c>
      <c r="D29" s="66">
        <v>9927</v>
      </c>
      <c r="E29" s="66">
        <v>4648</v>
      </c>
      <c r="F29" s="105">
        <f t="shared" si="0"/>
        <v>14575</v>
      </c>
      <c r="G29" s="106">
        <f t="shared" si="1"/>
        <v>7.081946502757465</v>
      </c>
      <c r="H29" s="67">
        <v>49687</v>
      </c>
      <c r="I29" s="26">
        <f t="shared" si="2"/>
        <v>24.14275649279658</v>
      </c>
      <c r="J29" s="4">
        <v>4643</v>
      </c>
      <c r="K29" s="47">
        <v>2.256019047156289</v>
      </c>
      <c r="L29" s="4">
        <v>1999</v>
      </c>
      <c r="M29" s="88">
        <v>876</v>
      </c>
      <c r="N29" s="54">
        <v>42</v>
      </c>
      <c r="O29" s="94"/>
      <c r="P29" s="100"/>
      <c r="Q29" s="94"/>
    </row>
    <row r="30" spans="1:19" s="56" customFormat="1" ht="12">
      <c r="A30" s="28" t="s">
        <v>65</v>
      </c>
      <c r="B30" s="7">
        <v>4191666</v>
      </c>
      <c r="C30" s="5">
        <v>502222</v>
      </c>
      <c r="D30" s="29">
        <v>210438</v>
      </c>
      <c r="E30" s="105">
        <v>107637</v>
      </c>
      <c r="F30" s="105">
        <f t="shared" si="0"/>
        <v>318075</v>
      </c>
      <c r="G30" s="106">
        <f t="shared" si="1"/>
        <v>7.588271584615759</v>
      </c>
      <c r="H30" s="5">
        <v>1063458</v>
      </c>
      <c r="I30" s="26">
        <f t="shared" si="2"/>
        <v>25.370771430738998</v>
      </c>
      <c r="J30" s="48">
        <v>86138</v>
      </c>
      <c r="K30" s="47">
        <v>2.0549824341920373</v>
      </c>
      <c r="L30" s="48">
        <v>30022</v>
      </c>
      <c r="M30" s="88">
        <v>12612</v>
      </c>
      <c r="N30" s="54">
        <v>1404</v>
      </c>
      <c r="O30" s="93"/>
      <c r="P30" s="58"/>
      <c r="Q30" s="58"/>
      <c r="R30" s="93"/>
      <c r="S30" s="93"/>
    </row>
    <row r="31" spans="16:18" s="56" customFormat="1" ht="12">
      <c r="P31" s="93"/>
      <c r="Q31" s="94"/>
      <c r="R31" s="94"/>
    </row>
    <row r="32" spans="1:16" s="56" customFormat="1" ht="12.75">
      <c r="A32" s="11" t="s">
        <v>116</v>
      </c>
      <c r="B32" s="11"/>
      <c r="P32"/>
    </row>
    <row r="33" spans="1:16" s="56" customFormat="1" ht="12.75">
      <c r="A33" s="15" t="s">
        <v>64</v>
      </c>
      <c r="O33"/>
      <c r="P33"/>
    </row>
    <row r="34" ht="12.75">
      <c r="A34" s="56" t="s">
        <v>82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74" customWidth="1"/>
    <col min="2" max="2" width="8.57421875" style="70" bestFit="1" customWidth="1"/>
    <col min="3" max="7" width="9.140625" style="70" bestFit="1" customWidth="1"/>
    <col min="8" max="8" width="11.140625" style="70" customWidth="1"/>
    <col min="9" max="9" width="11.28125" style="70" customWidth="1"/>
    <col min="10" max="10" width="11.140625" style="70" customWidth="1"/>
    <col min="11" max="11" width="12.140625" style="70" customWidth="1"/>
    <col min="12" max="16384" width="9.00390625" style="70" customWidth="1"/>
  </cols>
  <sheetData>
    <row r="1" ht="13.5">
      <c r="A1" s="69" t="s">
        <v>118</v>
      </c>
    </row>
    <row r="3" spans="1:11" s="71" customFormat="1" ht="24" customHeight="1">
      <c r="A3" s="97"/>
      <c r="B3" s="102" t="s">
        <v>71</v>
      </c>
      <c r="C3" s="102" t="s">
        <v>72</v>
      </c>
      <c r="D3" s="96" t="s">
        <v>79</v>
      </c>
      <c r="E3" s="96" t="s">
        <v>73</v>
      </c>
      <c r="F3" s="96" t="s">
        <v>98</v>
      </c>
      <c r="G3" s="96" t="s">
        <v>74</v>
      </c>
      <c r="H3" s="96" t="s">
        <v>114</v>
      </c>
      <c r="I3" s="96" t="s">
        <v>115</v>
      </c>
      <c r="J3" s="95" t="s">
        <v>94</v>
      </c>
      <c r="K3" s="95" t="s">
        <v>95</v>
      </c>
    </row>
    <row r="4" spans="1:11" ht="12">
      <c r="A4" s="46" t="s">
        <v>80</v>
      </c>
      <c r="B4" s="4">
        <v>37011</v>
      </c>
      <c r="C4" s="4">
        <v>21076</v>
      </c>
      <c r="D4" s="72">
        <f>C4/B4*100</f>
        <v>56.94523249844641</v>
      </c>
      <c r="E4" s="4">
        <v>3390</v>
      </c>
      <c r="F4" s="73">
        <f>E4/B4*100</f>
        <v>9.159439085677231</v>
      </c>
      <c r="G4" s="4">
        <v>2002</v>
      </c>
      <c r="H4" s="4">
        <v>6613</v>
      </c>
      <c r="I4" s="4">
        <v>623</v>
      </c>
      <c r="J4" s="4">
        <v>3073</v>
      </c>
      <c r="K4" s="47">
        <f>J4/B4*100</f>
        <v>8.302936964686175</v>
      </c>
    </row>
    <row r="5" spans="1:11" ht="12">
      <c r="A5" s="46" t="s">
        <v>7</v>
      </c>
      <c r="B5" s="4">
        <v>92533</v>
      </c>
      <c r="C5" s="4">
        <v>48646</v>
      </c>
      <c r="D5" s="72">
        <f aca="true" t="shared" si="0" ref="D5:D28">C5/B5*100</f>
        <v>52.57151502707143</v>
      </c>
      <c r="E5" s="4">
        <v>8107</v>
      </c>
      <c r="F5" s="73">
        <f aca="true" t="shared" si="1" ref="F5:F28">E5/B5*100</f>
        <v>8.76119870748814</v>
      </c>
      <c r="G5" s="4">
        <v>4400</v>
      </c>
      <c r="H5" s="4">
        <v>17242</v>
      </c>
      <c r="I5" s="4">
        <v>1144</v>
      </c>
      <c r="J5" s="4">
        <v>9290</v>
      </c>
      <c r="K5" s="47">
        <f aca="true" t="shared" si="2" ref="K5:K28">J5/B5*100</f>
        <v>10.039661526158234</v>
      </c>
    </row>
    <row r="6" spans="1:11" ht="12">
      <c r="A6" s="46" t="s">
        <v>9</v>
      </c>
      <c r="B6" s="4">
        <v>146160</v>
      </c>
      <c r="C6" s="4">
        <v>83099</v>
      </c>
      <c r="D6" s="72">
        <f t="shared" si="0"/>
        <v>56.8548166392994</v>
      </c>
      <c r="E6" s="4">
        <v>13960</v>
      </c>
      <c r="F6" s="73">
        <f t="shared" si="1"/>
        <v>9.551176792556102</v>
      </c>
      <c r="G6" s="4">
        <v>7656</v>
      </c>
      <c r="H6" s="4">
        <v>25571</v>
      </c>
      <c r="I6" s="4">
        <v>2196</v>
      </c>
      <c r="J6" s="4">
        <v>12795</v>
      </c>
      <c r="K6" s="47">
        <f t="shared" si="2"/>
        <v>8.754105090311986</v>
      </c>
    </row>
    <row r="7" spans="1:11" ht="12">
      <c r="A7" s="46" t="s">
        <v>11</v>
      </c>
      <c r="B7" s="4">
        <v>222800</v>
      </c>
      <c r="C7" s="4">
        <v>150831</v>
      </c>
      <c r="D7" s="72">
        <f t="shared" si="0"/>
        <v>67.69793536804308</v>
      </c>
      <c r="E7" s="4">
        <v>21500</v>
      </c>
      <c r="F7" s="73">
        <f t="shared" si="1"/>
        <v>9.649910233393177</v>
      </c>
      <c r="G7" s="4">
        <v>10544</v>
      </c>
      <c r="H7" s="4">
        <v>22716</v>
      </c>
      <c r="I7" s="4">
        <v>1736</v>
      </c>
      <c r="J7" s="4">
        <v>10618</v>
      </c>
      <c r="K7" s="47">
        <f t="shared" si="2"/>
        <v>4.765709156193896</v>
      </c>
    </row>
    <row r="8" spans="1:11" ht="12">
      <c r="A8" s="46" t="s">
        <v>13</v>
      </c>
      <c r="B8" s="4">
        <v>133661</v>
      </c>
      <c r="C8" s="4">
        <v>77316</v>
      </c>
      <c r="D8" s="72">
        <f t="shared" si="0"/>
        <v>57.84484629024173</v>
      </c>
      <c r="E8" s="4">
        <v>11947</v>
      </c>
      <c r="F8" s="73">
        <f t="shared" si="1"/>
        <v>8.938284166660432</v>
      </c>
      <c r="G8" s="4">
        <v>7602</v>
      </c>
      <c r="H8" s="4">
        <v>20777</v>
      </c>
      <c r="I8" s="4">
        <v>1046</v>
      </c>
      <c r="J8" s="4">
        <v>9688</v>
      </c>
      <c r="K8" s="47">
        <f t="shared" si="2"/>
        <v>7.248187579024547</v>
      </c>
    </row>
    <row r="9" spans="1:11" ht="12">
      <c r="A9" s="46" t="s">
        <v>15</v>
      </c>
      <c r="B9" s="4">
        <v>124345</v>
      </c>
      <c r="C9" s="4">
        <v>71778</v>
      </c>
      <c r="D9" s="72">
        <f t="shared" si="0"/>
        <v>57.724878362620125</v>
      </c>
      <c r="E9" s="4">
        <v>15848</v>
      </c>
      <c r="F9" s="73">
        <f t="shared" si="1"/>
        <v>12.745184768185291</v>
      </c>
      <c r="G9" s="4">
        <v>6806</v>
      </c>
      <c r="H9" s="4">
        <v>14520</v>
      </c>
      <c r="I9" s="4">
        <v>1106</v>
      </c>
      <c r="J9" s="4">
        <v>6767</v>
      </c>
      <c r="K9" s="47">
        <f t="shared" si="2"/>
        <v>5.4421166914632675</v>
      </c>
    </row>
    <row r="10" spans="1:11" ht="12">
      <c r="A10" s="46" t="s">
        <v>17</v>
      </c>
      <c r="B10" s="4">
        <v>145768</v>
      </c>
      <c r="C10" s="4">
        <v>75960</v>
      </c>
      <c r="D10" s="72">
        <f t="shared" si="0"/>
        <v>52.110202513583225</v>
      </c>
      <c r="E10" s="4">
        <v>17478</v>
      </c>
      <c r="F10" s="73">
        <f t="shared" si="1"/>
        <v>11.990285933812633</v>
      </c>
      <c r="G10" s="4">
        <v>9571</v>
      </c>
      <c r="H10" s="4">
        <v>21406</v>
      </c>
      <c r="I10" s="4">
        <v>1214</v>
      </c>
      <c r="J10" s="4">
        <v>10037</v>
      </c>
      <c r="K10" s="47">
        <f t="shared" si="2"/>
        <v>6.8855990340815545</v>
      </c>
    </row>
    <row r="11" spans="1:11" ht="12">
      <c r="A11" s="46" t="s">
        <v>19</v>
      </c>
      <c r="B11" s="4">
        <v>264278</v>
      </c>
      <c r="C11" s="4">
        <v>123488</v>
      </c>
      <c r="D11" s="72">
        <f t="shared" si="0"/>
        <v>46.72655309938777</v>
      </c>
      <c r="E11" s="4">
        <v>31686</v>
      </c>
      <c r="F11" s="73">
        <f t="shared" si="1"/>
        <v>11.989647265379638</v>
      </c>
      <c r="G11" s="4">
        <v>20337</v>
      </c>
      <c r="H11" s="4">
        <v>50165</v>
      </c>
      <c r="I11" s="4">
        <v>2564</v>
      </c>
      <c r="J11" s="4">
        <v>22306</v>
      </c>
      <c r="K11" s="47">
        <f t="shared" si="2"/>
        <v>8.44035447521171</v>
      </c>
    </row>
    <row r="12" spans="1:11" ht="12">
      <c r="A12" s="46" t="s">
        <v>21</v>
      </c>
      <c r="B12" s="4">
        <v>237641</v>
      </c>
      <c r="C12" s="4">
        <v>136020</v>
      </c>
      <c r="D12" s="72">
        <f t="shared" si="0"/>
        <v>57.237597889253124</v>
      </c>
      <c r="E12" s="4">
        <v>23278</v>
      </c>
      <c r="F12" s="73">
        <f t="shared" si="1"/>
        <v>9.795447755227423</v>
      </c>
      <c r="G12" s="4">
        <v>13749</v>
      </c>
      <c r="H12" s="4">
        <v>35180</v>
      </c>
      <c r="I12" s="4">
        <v>1823</v>
      </c>
      <c r="J12" s="4">
        <v>17266</v>
      </c>
      <c r="K12" s="47">
        <f t="shared" si="2"/>
        <v>7.265581275958273</v>
      </c>
    </row>
    <row r="13" spans="1:11" ht="12">
      <c r="A13" s="46" t="s">
        <v>23</v>
      </c>
      <c r="B13" s="4">
        <v>155715</v>
      </c>
      <c r="C13" s="4">
        <v>82777</v>
      </c>
      <c r="D13" s="72">
        <f t="shared" si="0"/>
        <v>53.15929743441544</v>
      </c>
      <c r="E13" s="4">
        <v>15295</v>
      </c>
      <c r="F13" s="73">
        <f t="shared" si="1"/>
        <v>9.822432007192628</v>
      </c>
      <c r="G13" s="4">
        <v>9658</v>
      </c>
      <c r="H13" s="4">
        <v>24109</v>
      </c>
      <c r="I13" s="4">
        <v>1305</v>
      </c>
      <c r="J13" s="4">
        <v>10807</v>
      </c>
      <c r="K13" s="47">
        <f t="shared" si="2"/>
        <v>6.940243393378929</v>
      </c>
    </row>
    <row r="14" spans="1:11" ht="12">
      <c r="A14" s="46" t="s">
        <v>25</v>
      </c>
      <c r="B14" s="4">
        <v>400164</v>
      </c>
      <c r="C14" s="4">
        <v>214237</v>
      </c>
      <c r="D14" s="72">
        <f t="shared" si="0"/>
        <v>53.53729970712008</v>
      </c>
      <c r="E14" s="4">
        <v>42732</v>
      </c>
      <c r="F14" s="73">
        <f t="shared" si="1"/>
        <v>10.678621765076318</v>
      </c>
      <c r="G14" s="4">
        <v>27685</v>
      </c>
      <c r="H14" s="4">
        <v>58924</v>
      </c>
      <c r="I14" s="4">
        <v>2631</v>
      </c>
      <c r="J14" s="4">
        <v>25278</v>
      </c>
      <c r="K14" s="47">
        <f t="shared" si="2"/>
        <v>6.316910066872581</v>
      </c>
    </row>
    <row r="15" spans="1:11" ht="12">
      <c r="A15" s="46" t="s">
        <v>27</v>
      </c>
      <c r="B15" s="4">
        <v>492065</v>
      </c>
      <c r="C15" s="4">
        <v>250635</v>
      </c>
      <c r="D15" s="72">
        <f t="shared" si="0"/>
        <v>50.93534390781706</v>
      </c>
      <c r="E15" s="4">
        <v>53926</v>
      </c>
      <c r="F15" s="73">
        <f t="shared" si="1"/>
        <v>10.959121254305835</v>
      </c>
      <c r="G15" s="4">
        <v>36052</v>
      </c>
      <c r="H15" s="4">
        <v>83454</v>
      </c>
      <c r="I15" s="4">
        <v>4439</v>
      </c>
      <c r="J15" s="4">
        <v>35020</v>
      </c>
      <c r="K15" s="47">
        <f t="shared" si="2"/>
        <v>7.116945931939886</v>
      </c>
    </row>
    <row r="16" spans="1:11" ht="12">
      <c r="A16" s="46" t="s">
        <v>29</v>
      </c>
      <c r="B16" s="4">
        <v>149967</v>
      </c>
      <c r="C16" s="4">
        <v>96707</v>
      </c>
      <c r="D16" s="72">
        <f t="shared" si="0"/>
        <v>64.48552014776584</v>
      </c>
      <c r="E16" s="4">
        <v>12346</v>
      </c>
      <c r="F16" s="73">
        <f t="shared" si="1"/>
        <v>8.232477811785259</v>
      </c>
      <c r="G16" s="4">
        <v>7098</v>
      </c>
      <c r="H16" s="4">
        <v>17390</v>
      </c>
      <c r="I16" s="4">
        <v>1207</v>
      </c>
      <c r="J16" s="4">
        <v>8514</v>
      </c>
      <c r="K16" s="47">
        <f t="shared" si="2"/>
        <v>5.677248994778852</v>
      </c>
    </row>
    <row r="17" spans="1:11" ht="12">
      <c r="A17" s="46" t="s">
        <v>31</v>
      </c>
      <c r="B17" s="4">
        <v>208093</v>
      </c>
      <c r="C17" s="4">
        <v>129649</v>
      </c>
      <c r="D17" s="72">
        <f t="shared" si="0"/>
        <v>62.303393194389045</v>
      </c>
      <c r="E17" s="4">
        <v>20419</v>
      </c>
      <c r="F17" s="73">
        <f t="shared" si="1"/>
        <v>9.81243963035758</v>
      </c>
      <c r="G17" s="4">
        <v>11154</v>
      </c>
      <c r="H17" s="4">
        <v>22400</v>
      </c>
      <c r="I17" s="4">
        <v>1178</v>
      </c>
      <c r="J17" s="4">
        <v>10633</v>
      </c>
      <c r="K17" s="47">
        <f t="shared" si="2"/>
        <v>5.1097345898228195</v>
      </c>
    </row>
    <row r="18" spans="1:11" ht="12">
      <c r="A18" s="46" t="s">
        <v>33</v>
      </c>
      <c r="B18" s="4">
        <v>336339</v>
      </c>
      <c r="C18" s="4">
        <v>196919</v>
      </c>
      <c r="D18" s="72">
        <f t="shared" si="0"/>
        <v>58.54777471539132</v>
      </c>
      <c r="E18" s="4">
        <v>32609</v>
      </c>
      <c r="F18" s="73">
        <f t="shared" si="1"/>
        <v>9.695277681149078</v>
      </c>
      <c r="G18" s="4">
        <v>21993</v>
      </c>
      <c r="H18" s="4">
        <v>44936</v>
      </c>
      <c r="I18" s="4">
        <v>2073</v>
      </c>
      <c r="J18" s="4">
        <v>20283</v>
      </c>
      <c r="K18" s="47">
        <f t="shared" si="2"/>
        <v>6.030522776127658</v>
      </c>
    </row>
    <row r="19" spans="1:11" ht="12">
      <c r="A19" s="46" t="s">
        <v>35</v>
      </c>
      <c r="B19" s="4">
        <v>183819</v>
      </c>
      <c r="C19" s="4">
        <v>117608</v>
      </c>
      <c r="D19" s="72">
        <f t="shared" si="0"/>
        <v>63.98032847529363</v>
      </c>
      <c r="E19" s="4">
        <v>20837</v>
      </c>
      <c r="F19" s="73">
        <f t="shared" si="1"/>
        <v>11.335607309364102</v>
      </c>
      <c r="G19" s="4">
        <v>9139</v>
      </c>
      <c r="H19" s="4">
        <v>20497</v>
      </c>
      <c r="I19" s="4">
        <v>1443</v>
      </c>
      <c r="J19" s="4">
        <v>9422</v>
      </c>
      <c r="K19" s="47">
        <f t="shared" si="2"/>
        <v>5.125694297107481</v>
      </c>
    </row>
    <row r="20" spans="1:11" ht="12">
      <c r="A20" s="46" t="s">
        <v>37</v>
      </c>
      <c r="B20" s="4">
        <v>189700</v>
      </c>
      <c r="C20" s="4">
        <v>99015</v>
      </c>
      <c r="D20" s="72">
        <f t="shared" si="0"/>
        <v>52.19557195571956</v>
      </c>
      <c r="E20" s="4">
        <v>27761</v>
      </c>
      <c r="F20" s="73">
        <f t="shared" si="1"/>
        <v>14.634159198734844</v>
      </c>
      <c r="G20" s="4">
        <v>13840</v>
      </c>
      <c r="H20" s="4">
        <v>27553</v>
      </c>
      <c r="I20" s="4">
        <v>1331</v>
      </c>
      <c r="J20" s="4">
        <v>13020</v>
      </c>
      <c r="K20" s="47">
        <f t="shared" si="2"/>
        <v>6.863468634686347</v>
      </c>
    </row>
    <row r="21" spans="1:11" ht="12">
      <c r="A21" s="46" t="s">
        <v>39</v>
      </c>
      <c r="B21" s="4">
        <v>112009</v>
      </c>
      <c r="C21" s="4">
        <v>55368</v>
      </c>
      <c r="D21" s="72">
        <f t="shared" si="0"/>
        <v>49.43174209215331</v>
      </c>
      <c r="E21" s="4">
        <v>15281</v>
      </c>
      <c r="F21" s="73">
        <f t="shared" si="1"/>
        <v>13.642653715326446</v>
      </c>
      <c r="G21" s="4">
        <v>7837</v>
      </c>
      <c r="H21" s="4">
        <v>18503</v>
      </c>
      <c r="I21" s="4">
        <v>1050</v>
      </c>
      <c r="J21" s="4">
        <v>8118</v>
      </c>
      <c r="K21" s="47">
        <f t="shared" si="2"/>
        <v>7.247631886723388</v>
      </c>
    </row>
    <row r="22" spans="1:11" ht="12">
      <c r="A22" s="46" t="s">
        <v>41</v>
      </c>
      <c r="B22" s="4">
        <v>314446</v>
      </c>
      <c r="C22" s="4">
        <v>170849</v>
      </c>
      <c r="D22" s="72">
        <f t="shared" si="0"/>
        <v>54.333335453464194</v>
      </c>
      <c r="E22" s="4">
        <v>37998</v>
      </c>
      <c r="F22" s="73">
        <f t="shared" si="1"/>
        <v>12.084109831258786</v>
      </c>
      <c r="G22" s="4">
        <v>22377</v>
      </c>
      <c r="H22" s="4">
        <v>45168</v>
      </c>
      <c r="I22" s="4">
        <v>2463</v>
      </c>
      <c r="J22" s="4">
        <v>19453</v>
      </c>
      <c r="K22" s="47">
        <f t="shared" si="2"/>
        <v>6.186435826819231</v>
      </c>
    </row>
    <row r="23" spans="1:11" ht="12">
      <c r="A23" s="46" t="s">
        <v>43</v>
      </c>
      <c r="B23" s="4">
        <v>374842</v>
      </c>
      <c r="C23" s="4">
        <v>178473</v>
      </c>
      <c r="D23" s="72">
        <f t="shared" si="0"/>
        <v>47.612860885386375</v>
      </c>
      <c r="E23" s="4">
        <v>39077</v>
      </c>
      <c r="F23" s="73">
        <f t="shared" si="1"/>
        <v>10.424925702029121</v>
      </c>
      <c r="G23" s="4">
        <v>29377</v>
      </c>
      <c r="H23" s="4">
        <v>64915</v>
      </c>
      <c r="I23" s="4">
        <v>2675</v>
      </c>
      <c r="J23" s="4">
        <v>27111</v>
      </c>
      <c r="K23" s="47">
        <f t="shared" si="2"/>
        <v>7.2326473554190835</v>
      </c>
    </row>
    <row r="24" spans="1:11" ht="12">
      <c r="A24" s="46" t="s">
        <v>45</v>
      </c>
      <c r="B24" s="4">
        <v>345346</v>
      </c>
      <c r="C24" s="4">
        <v>163352</v>
      </c>
      <c r="D24" s="72">
        <f t="shared" si="0"/>
        <v>47.30096772512205</v>
      </c>
      <c r="E24" s="4">
        <v>45384</v>
      </c>
      <c r="F24" s="73">
        <f t="shared" si="1"/>
        <v>13.141602914178824</v>
      </c>
      <c r="G24" s="4">
        <v>27872</v>
      </c>
      <c r="H24" s="4">
        <v>56333</v>
      </c>
      <c r="I24" s="4">
        <v>3202</v>
      </c>
      <c r="J24" s="4">
        <v>22449</v>
      </c>
      <c r="K24" s="47">
        <f t="shared" si="2"/>
        <v>6.500437242649401</v>
      </c>
    </row>
    <row r="25" spans="1:11" ht="12">
      <c r="A25" s="46" t="s">
        <v>47</v>
      </c>
      <c r="B25" s="4">
        <v>215948</v>
      </c>
      <c r="C25" s="4">
        <v>93974</v>
      </c>
      <c r="D25" s="72">
        <f t="shared" si="0"/>
        <v>43.516957786133695</v>
      </c>
      <c r="E25" s="4">
        <v>29065</v>
      </c>
      <c r="F25" s="73">
        <f t="shared" si="1"/>
        <v>13.459258710430289</v>
      </c>
      <c r="G25" s="4">
        <v>17860</v>
      </c>
      <c r="H25" s="4">
        <v>38335</v>
      </c>
      <c r="I25" s="4">
        <v>1924</v>
      </c>
      <c r="J25" s="4">
        <v>16052</v>
      </c>
      <c r="K25" s="47">
        <f t="shared" si="2"/>
        <v>7.433270972641562</v>
      </c>
    </row>
    <row r="26" spans="1:11" ht="12">
      <c r="A26" s="46" t="s">
        <v>49</v>
      </c>
      <c r="B26" s="4">
        <v>333200</v>
      </c>
      <c r="C26" s="4">
        <v>148816</v>
      </c>
      <c r="D26" s="72">
        <f t="shared" si="0"/>
        <v>44.662665066026406</v>
      </c>
      <c r="E26" s="4">
        <v>36628</v>
      </c>
      <c r="F26" s="73">
        <f t="shared" si="1"/>
        <v>10.99279711884754</v>
      </c>
      <c r="G26" s="4">
        <v>24535</v>
      </c>
      <c r="H26" s="4">
        <v>64756</v>
      </c>
      <c r="I26" s="4">
        <v>3310</v>
      </c>
      <c r="J26" s="4">
        <v>26484</v>
      </c>
      <c r="K26" s="47">
        <f t="shared" si="2"/>
        <v>7.948379351740696</v>
      </c>
    </row>
    <row r="27" spans="1:11" ht="12">
      <c r="A27" s="46" t="s">
        <v>63</v>
      </c>
      <c r="B27" s="48">
        <v>5215850</v>
      </c>
      <c r="C27" s="48">
        <v>2786593</v>
      </c>
      <c r="D27" s="72">
        <f t="shared" si="0"/>
        <v>53.42548194445775</v>
      </c>
      <c r="E27" s="48">
        <v>576552</v>
      </c>
      <c r="F27" s="73">
        <f t="shared" si="1"/>
        <v>11.05384549018856</v>
      </c>
      <c r="G27" s="48">
        <v>349144</v>
      </c>
      <c r="H27" s="48">
        <v>801463</v>
      </c>
      <c r="I27" s="48">
        <v>43683</v>
      </c>
      <c r="J27" s="79">
        <v>354484</v>
      </c>
      <c r="K27" s="47">
        <f t="shared" si="2"/>
        <v>6.796284402350528</v>
      </c>
    </row>
    <row r="28" spans="1:11" ht="12">
      <c r="A28" s="46" t="s">
        <v>112</v>
      </c>
      <c r="B28" s="48">
        <v>7227180</v>
      </c>
      <c r="C28" s="48">
        <v>3625810</v>
      </c>
      <c r="D28" s="72">
        <f t="shared" si="0"/>
        <v>50.169083930385014</v>
      </c>
      <c r="E28" s="48">
        <v>811408</v>
      </c>
      <c r="F28" s="73">
        <f t="shared" si="1"/>
        <v>11.227172977565248</v>
      </c>
      <c r="G28" s="48">
        <v>564594</v>
      </c>
      <c r="H28" s="48">
        <v>1176537</v>
      </c>
      <c r="I28" s="48">
        <v>60421</v>
      </c>
      <c r="J28" s="79">
        <v>501147</v>
      </c>
      <c r="K28" s="47">
        <f t="shared" si="2"/>
        <v>6.934198401036089</v>
      </c>
    </row>
    <row r="29" spans="1:4" ht="12">
      <c r="A29" s="114" t="s">
        <v>113</v>
      </c>
      <c r="B29" s="114"/>
      <c r="C29" s="114"/>
      <c r="D29" s="114"/>
    </row>
    <row r="30" ht="12">
      <c r="A30" s="74" t="s">
        <v>97</v>
      </c>
    </row>
    <row r="31" spans="3:6" ht="12">
      <c r="C31" s="24"/>
      <c r="D31" s="24"/>
      <c r="E31" s="24"/>
      <c r="F31" s="76"/>
    </row>
    <row r="32" spans="3:6" ht="12">
      <c r="C32" s="24"/>
      <c r="D32" s="24"/>
      <c r="E32" s="24"/>
      <c r="F32" s="76"/>
    </row>
    <row r="33" spans="3:6" ht="12">
      <c r="C33" s="24"/>
      <c r="D33" s="24"/>
      <c r="E33" s="24"/>
      <c r="F33" s="76"/>
    </row>
    <row r="34" spans="3:6" ht="12">
      <c r="C34" s="24"/>
      <c r="D34" s="24"/>
      <c r="E34" s="24"/>
      <c r="F34" s="76"/>
    </row>
    <row r="35" spans="3:6" ht="12">
      <c r="C35" s="24"/>
      <c r="D35" s="24"/>
      <c r="E35" s="24"/>
      <c r="F35" s="76"/>
    </row>
    <row r="36" spans="3:6" ht="12">
      <c r="C36" s="24"/>
      <c r="D36" s="24"/>
      <c r="E36" s="24"/>
      <c r="F36" s="76"/>
    </row>
    <row r="37" spans="3:6" ht="12">
      <c r="C37" s="24"/>
      <c r="D37" s="24"/>
      <c r="E37" s="24"/>
      <c r="F37" s="76"/>
    </row>
    <row r="38" spans="3:6" ht="12">
      <c r="C38" s="24"/>
      <c r="D38" s="24"/>
      <c r="E38" s="24"/>
      <c r="F38" s="76"/>
    </row>
    <row r="39" spans="3:6" ht="12">
      <c r="C39" s="24"/>
      <c r="D39" s="24"/>
      <c r="E39" s="24"/>
      <c r="F39" s="76"/>
    </row>
    <row r="40" spans="3:6" ht="12">
      <c r="C40" s="24"/>
      <c r="D40" s="24"/>
      <c r="E40" s="24"/>
      <c r="F40" s="76"/>
    </row>
    <row r="41" spans="3:6" ht="12">
      <c r="C41" s="24"/>
      <c r="D41" s="24"/>
      <c r="E41" s="24"/>
      <c r="F41" s="76"/>
    </row>
    <row r="42" spans="3:6" ht="12">
      <c r="C42" s="24"/>
      <c r="D42" s="24"/>
      <c r="E42" s="24"/>
      <c r="F42" s="76"/>
    </row>
    <row r="43" spans="3:6" ht="12">
      <c r="C43" s="24"/>
      <c r="D43" s="24"/>
      <c r="E43" s="24"/>
      <c r="F43" s="76"/>
    </row>
    <row r="44" spans="3:6" ht="12">
      <c r="C44" s="24"/>
      <c r="D44" s="24"/>
      <c r="E44" s="24"/>
      <c r="F44" s="76"/>
    </row>
    <row r="45" spans="3:6" ht="12">
      <c r="C45" s="24"/>
      <c r="D45" s="24"/>
      <c r="E45" s="24"/>
      <c r="F45" s="76"/>
    </row>
    <row r="46" spans="3:6" ht="12">
      <c r="C46" s="24"/>
      <c r="D46" s="24"/>
      <c r="E46" s="24"/>
      <c r="F46" s="76"/>
    </row>
    <row r="47" spans="3:6" ht="12">
      <c r="C47" s="24"/>
      <c r="D47" s="24"/>
      <c r="E47" s="24"/>
      <c r="F47" s="76"/>
    </row>
    <row r="48" spans="3:6" ht="12">
      <c r="C48" s="24"/>
      <c r="D48" s="24"/>
      <c r="E48" s="24"/>
      <c r="F48" s="76"/>
    </row>
    <row r="49" spans="3:6" ht="12">
      <c r="C49" s="24"/>
      <c r="D49" s="24"/>
      <c r="E49" s="24"/>
      <c r="F49" s="76"/>
    </row>
    <row r="50" spans="3:6" ht="12">
      <c r="C50" s="24"/>
      <c r="D50" s="24"/>
      <c r="E50" s="24"/>
      <c r="F50" s="76"/>
    </row>
    <row r="51" spans="3:6" ht="12">
      <c r="C51" s="24"/>
      <c r="D51" s="24"/>
      <c r="E51" s="24"/>
      <c r="F51" s="76"/>
    </row>
    <row r="52" spans="3:6" ht="12">
      <c r="C52" s="24"/>
      <c r="D52" s="24"/>
      <c r="E52" s="24"/>
      <c r="F52" s="76"/>
    </row>
    <row r="53" spans="3:6" ht="12">
      <c r="C53" s="24"/>
      <c r="D53" s="24"/>
      <c r="E53" s="24"/>
      <c r="F53" s="76"/>
    </row>
    <row r="54" spans="3:6" ht="12">
      <c r="C54" s="24"/>
      <c r="D54" s="24"/>
      <c r="E54" s="24"/>
      <c r="F54" s="76"/>
    </row>
    <row r="55" spans="3:6" ht="12">
      <c r="C55" s="24"/>
      <c r="D55" s="24"/>
      <c r="E55" s="24"/>
      <c r="F55" s="76"/>
    </row>
    <row r="56" spans="3:6" ht="12">
      <c r="C56" s="24"/>
      <c r="D56" s="24"/>
      <c r="E56" s="24"/>
      <c r="F56" s="76"/>
    </row>
    <row r="57" spans="3:6" ht="12">
      <c r="C57" s="24"/>
      <c r="D57" s="24"/>
      <c r="E57" s="24"/>
      <c r="F57" s="76"/>
    </row>
    <row r="58" spans="1:6" ht="12">
      <c r="A58" s="77"/>
      <c r="C58" s="24"/>
      <c r="D58" s="24"/>
      <c r="E58" s="24"/>
      <c r="F58" s="76"/>
    </row>
    <row r="59" spans="1:6" ht="12">
      <c r="A59" s="77"/>
      <c r="C59" s="24"/>
      <c r="D59" s="24"/>
      <c r="E59" s="24"/>
      <c r="F59" s="76"/>
    </row>
    <row r="60" spans="3:6" ht="12">
      <c r="C60" s="24"/>
      <c r="D60" s="24"/>
      <c r="E60" s="24"/>
      <c r="F60" s="76"/>
    </row>
    <row r="61" spans="3:6" ht="12">
      <c r="C61" s="24"/>
      <c r="D61" s="24"/>
      <c r="E61" s="24"/>
      <c r="F61" s="76"/>
    </row>
    <row r="62" spans="3:6" ht="12">
      <c r="C62" s="24"/>
      <c r="D62" s="24"/>
      <c r="E62" s="24"/>
      <c r="F62" s="76"/>
    </row>
    <row r="63" spans="3:6" ht="12">
      <c r="C63" s="24"/>
      <c r="D63" s="24"/>
      <c r="E63" s="24"/>
      <c r="F63" s="76"/>
    </row>
    <row r="64" spans="3:6" ht="12">
      <c r="C64" s="24"/>
      <c r="D64" s="24"/>
      <c r="E64" s="24"/>
      <c r="F64" s="76"/>
    </row>
    <row r="65" spans="3:6" ht="12">
      <c r="C65" s="24"/>
      <c r="D65" s="24"/>
      <c r="E65" s="24"/>
      <c r="F65" s="76"/>
    </row>
    <row r="66" spans="3:6" ht="12">
      <c r="C66" s="24"/>
      <c r="D66" s="24"/>
      <c r="E66" s="24"/>
      <c r="F66" s="76"/>
    </row>
    <row r="67" spans="3:6" ht="12">
      <c r="C67" s="24"/>
      <c r="D67" s="24"/>
      <c r="E67" s="24"/>
      <c r="F67" s="76"/>
    </row>
    <row r="68" spans="3:6" ht="12">
      <c r="C68" s="24"/>
      <c r="D68" s="24"/>
      <c r="E68" s="24"/>
      <c r="F68" s="76"/>
    </row>
    <row r="69" spans="3:6" ht="12">
      <c r="C69" s="24"/>
      <c r="D69" s="24"/>
      <c r="E69" s="24"/>
      <c r="F69" s="76"/>
    </row>
    <row r="70" spans="3:6" ht="12">
      <c r="C70" s="24"/>
      <c r="D70" s="24"/>
      <c r="E70" s="24"/>
      <c r="F70" s="76"/>
    </row>
    <row r="71" spans="3:6" ht="12">
      <c r="C71" s="24"/>
      <c r="D71" s="24"/>
      <c r="E71" s="24"/>
      <c r="F71" s="76"/>
    </row>
    <row r="72" spans="3:6" ht="12">
      <c r="C72" s="24"/>
      <c r="D72" s="24"/>
      <c r="E72" s="24"/>
      <c r="F72" s="76"/>
    </row>
    <row r="73" spans="3:6" ht="12">
      <c r="C73" s="24"/>
      <c r="D73" s="24"/>
      <c r="E73" s="24"/>
      <c r="F73" s="76"/>
    </row>
    <row r="74" spans="3:6" ht="12">
      <c r="C74" s="24"/>
      <c r="D74" s="24"/>
      <c r="E74" s="24"/>
      <c r="F74" s="76"/>
    </row>
    <row r="75" spans="3:6" ht="12">
      <c r="C75" s="24"/>
      <c r="D75" s="24"/>
      <c r="E75" s="24"/>
      <c r="F75" s="76"/>
    </row>
    <row r="76" spans="3:6" ht="12">
      <c r="C76" s="24"/>
      <c r="D76" s="24"/>
      <c r="E76" s="24"/>
      <c r="F76" s="76"/>
    </row>
    <row r="77" spans="3:6" ht="12">
      <c r="C77" s="24"/>
      <c r="D77" s="24"/>
      <c r="E77" s="24"/>
      <c r="F77" s="76"/>
    </row>
    <row r="78" spans="3:6" ht="12">
      <c r="C78" s="24"/>
      <c r="D78" s="24"/>
      <c r="E78" s="24"/>
      <c r="F78" s="76"/>
    </row>
    <row r="79" spans="3:6" ht="12">
      <c r="C79" s="24"/>
      <c r="D79" s="24"/>
      <c r="E79" s="24"/>
      <c r="F79" s="76"/>
    </row>
  </sheetData>
  <sheetProtection/>
  <mergeCells count="1">
    <mergeCell ref="A29:D2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.57421875" style="74" customWidth="1"/>
    <col min="2" max="2" width="8.57421875" style="70" bestFit="1" customWidth="1"/>
    <col min="3" max="7" width="9.140625" style="70" bestFit="1" customWidth="1"/>
    <col min="8" max="8" width="11.140625" style="70" customWidth="1"/>
    <col min="9" max="9" width="11.28125" style="70" customWidth="1"/>
    <col min="10" max="10" width="11.140625" style="70" customWidth="1"/>
    <col min="11" max="11" width="12.140625" style="70" customWidth="1"/>
    <col min="12" max="12" width="2.421875" style="49" customWidth="1"/>
    <col min="13" max="13" width="10.57421875" style="70" customWidth="1"/>
    <col min="14" max="19" width="9.140625" style="70" bestFit="1" customWidth="1"/>
    <col min="20" max="20" width="11.140625" style="70" customWidth="1"/>
    <col min="21" max="21" width="11.57421875" style="70" customWidth="1"/>
    <col min="22" max="22" width="10.57421875" style="70" customWidth="1"/>
    <col min="23" max="23" width="12.140625" style="70" customWidth="1"/>
    <col min="24" max="16384" width="9.00390625" style="70" customWidth="1"/>
  </cols>
  <sheetData>
    <row r="1" ht="13.5">
      <c r="A1" s="69" t="s">
        <v>119</v>
      </c>
    </row>
    <row r="3" spans="1:11" s="71" customFormat="1" ht="24" customHeight="1">
      <c r="A3" s="101"/>
      <c r="B3" s="98" t="s">
        <v>71</v>
      </c>
      <c r="C3" s="98" t="s">
        <v>72</v>
      </c>
      <c r="D3" s="96" t="s">
        <v>79</v>
      </c>
      <c r="E3" s="96" t="s">
        <v>73</v>
      </c>
      <c r="F3" s="96" t="s">
        <v>98</v>
      </c>
      <c r="G3" s="96" t="s">
        <v>74</v>
      </c>
      <c r="H3" s="96" t="s">
        <v>114</v>
      </c>
      <c r="I3" s="96" t="s">
        <v>115</v>
      </c>
      <c r="J3" s="95" t="s">
        <v>96</v>
      </c>
      <c r="K3" s="95" t="s">
        <v>95</v>
      </c>
    </row>
    <row r="4" spans="1:12" ht="12">
      <c r="A4" s="46" t="s">
        <v>6</v>
      </c>
      <c r="B4" s="4">
        <v>267020</v>
      </c>
      <c r="C4" s="4">
        <v>110686</v>
      </c>
      <c r="D4" s="72">
        <f>C4/B4*100</f>
        <v>41.45232566848925</v>
      </c>
      <c r="E4" s="4">
        <v>29223</v>
      </c>
      <c r="F4" s="73">
        <f>E4/B4*100</f>
        <v>10.94412403565276</v>
      </c>
      <c r="G4" s="4">
        <v>31243</v>
      </c>
      <c r="H4" s="4">
        <v>46307</v>
      </c>
      <c r="I4" s="4">
        <v>2200</v>
      </c>
      <c r="J4" s="4">
        <v>16606</v>
      </c>
      <c r="K4" s="47">
        <f>J4/B4*100</f>
        <v>6.219009811999101</v>
      </c>
      <c r="L4" s="70"/>
    </row>
    <row r="5" spans="1:12" ht="12">
      <c r="A5" s="46" t="s">
        <v>8</v>
      </c>
      <c r="B5" s="4">
        <v>89727</v>
      </c>
      <c r="C5" s="4">
        <v>40896</v>
      </c>
      <c r="D5" s="72">
        <f aca="true" t="shared" si="0" ref="D5:D30">C5/B5*100</f>
        <v>45.57825403724631</v>
      </c>
      <c r="E5" s="4">
        <v>12540</v>
      </c>
      <c r="F5" s="73">
        <f aca="true" t="shared" si="1" ref="F5:F30">E5/B5*100</f>
        <v>13.975726369988967</v>
      </c>
      <c r="G5" s="4">
        <v>8892</v>
      </c>
      <c r="H5" s="4">
        <v>16159</v>
      </c>
      <c r="I5" s="4">
        <v>929</v>
      </c>
      <c r="J5" s="4">
        <v>6579</v>
      </c>
      <c r="K5" s="47">
        <f aca="true" t="shared" si="2" ref="K5:K30">J5/B5*100</f>
        <v>7.33224113143201</v>
      </c>
      <c r="L5" s="70"/>
    </row>
    <row r="6" spans="1:12" ht="12">
      <c r="A6" s="46" t="s">
        <v>10</v>
      </c>
      <c r="B6" s="4">
        <v>78054</v>
      </c>
      <c r="C6" s="4">
        <v>39402</v>
      </c>
      <c r="D6" s="72">
        <f t="shared" si="0"/>
        <v>50.48043662080099</v>
      </c>
      <c r="E6" s="4">
        <v>8159</v>
      </c>
      <c r="F6" s="73">
        <f t="shared" si="1"/>
        <v>10.453019704307275</v>
      </c>
      <c r="G6" s="4">
        <v>6361</v>
      </c>
      <c r="H6" s="4">
        <v>12995</v>
      </c>
      <c r="I6" s="4">
        <v>599</v>
      </c>
      <c r="J6" s="4">
        <v>5590</v>
      </c>
      <c r="K6" s="47">
        <f t="shared" si="2"/>
        <v>7.16170856074</v>
      </c>
      <c r="L6" s="70"/>
    </row>
    <row r="7" spans="1:12" ht="12">
      <c r="A7" s="46" t="s">
        <v>12</v>
      </c>
      <c r="B7" s="4">
        <v>96389</v>
      </c>
      <c r="C7" s="4">
        <v>45726</v>
      </c>
      <c r="D7" s="72">
        <f t="shared" si="0"/>
        <v>47.43902312504539</v>
      </c>
      <c r="E7" s="4">
        <v>10222</v>
      </c>
      <c r="F7" s="73">
        <f t="shared" si="1"/>
        <v>10.604944547614355</v>
      </c>
      <c r="G7" s="4">
        <v>7811</v>
      </c>
      <c r="H7" s="4">
        <v>17472</v>
      </c>
      <c r="I7" s="4">
        <v>650</v>
      </c>
      <c r="J7" s="4">
        <v>7276</v>
      </c>
      <c r="K7" s="47">
        <f t="shared" si="2"/>
        <v>7.5485791947213885</v>
      </c>
      <c r="L7" s="70"/>
    </row>
    <row r="8" spans="1:12" ht="12">
      <c r="A8" s="46" t="s">
        <v>14</v>
      </c>
      <c r="B8" s="4">
        <v>56523</v>
      </c>
      <c r="C8" s="4">
        <v>19099</v>
      </c>
      <c r="D8" s="72">
        <f t="shared" si="0"/>
        <v>33.78978468941847</v>
      </c>
      <c r="E8" s="4">
        <v>7412</v>
      </c>
      <c r="F8" s="73">
        <f t="shared" si="1"/>
        <v>13.113245935282983</v>
      </c>
      <c r="G8" s="4">
        <v>7825</v>
      </c>
      <c r="H8" s="4">
        <v>10077</v>
      </c>
      <c r="I8" s="4">
        <v>574</v>
      </c>
      <c r="J8" s="4">
        <v>3476</v>
      </c>
      <c r="K8" s="47">
        <f t="shared" si="2"/>
        <v>6.149708968030714</v>
      </c>
      <c r="L8" s="70"/>
    </row>
    <row r="9" spans="1:12" ht="12">
      <c r="A9" s="46" t="s">
        <v>16</v>
      </c>
      <c r="B9" s="4">
        <v>123931</v>
      </c>
      <c r="C9" s="4">
        <v>54568</v>
      </c>
      <c r="D9" s="72">
        <f t="shared" si="0"/>
        <v>44.03095270755501</v>
      </c>
      <c r="E9" s="4">
        <v>12995</v>
      </c>
      <c r="F9" s="73">
        <f t="shared" si="1"/>
        <v>10.485673479597517</v>
      </c>
      <c r="G9" s="4">
        <v>10930</v>
      </c>
      <c r="H9" s="4">
        <v>24201</v>
      </c>
      <c r="I9" s="4">
        <v>1044</v>
      </c>
      <c r="J9" s="4">
        <v>9567</v>
      </c>
      <c r="K9" s="47">
        <f t="shared" si="2"/>
        <v>7.719618174629431</v>
      </c>
      <c r="L9" s="70"/>
    </row>
    <row r="10" spans="1:12" ht="12">
      <c r="A10" s="46" t="s">
        <v>18</v>
      </c>
      <c r="B10" s="4">
        <v>52163</v>
      </c>
      <c r="C10" s="4">
        <v>20446</v>
      </c>
      <c r="D10" s="72">
        <f t="shared" si="0"/>
        <v>39.19636523972931</v>
      </c>
      <c r="E10" s="4">
        <v>7165</v>
      </c>
      <c r="F10" s="73">
        <f t="shared" si="1"/>
        <v>13.735789736019784</v>
      </c>
      <c r="G10" s="4">
        <v>5712</v>
      </c>
      <c r="H10" s="4">
        <v>10038</v>
      </c>
      <c r="I10" s="4">
        <v>544</v>
      </c>
      <c r="J10" s="4">
        <v>4057</v>
      </c>
      <c r="K10" s="47">
        <f t="shared" si="2"/>
        <v>7.777543469509039</v>
      </c>
      <c r="L10" s="70"/>
    </row>
    <row r="11" spans="1:12" ht="12">
      <c r="A11" s="46" t="s">
        <v>20</v>
      </c>
      <c r="B11" s="4">
        <v>120945</v>
      </c>
      <c r="C11" s="4">
        <v>57424</v>
      </c>
      <c r="D11" s="72">
        <f t="shared" si="0"/>
        <v>47.479432800033074</v>
      </c>
      <c r="E11" s="4">
        <v>11767</v>
      </c>
      <c r="F11" s="73">
        <f t="shared" si="1"/>
        <v>9.729215759229403</v>
      </c>
      <c r="G11" s="4">
        <v>9876</v>
      </c>
      <c r="H11" s="4">
        <v>21664</v>
      </c>
      <c r="I11" s="4">
        <v>887</v>
      </c>
      <c r="J11" s="4">
        <v>9200</v>
      </c>
      <c r="K11" s="47">
        <f t="shared" si="2"/>
        <v>7.606763404853447</v>
      </c>
      <c r="L11" s="70"/>
    </row>
    <row r="12" spans="1:12" ht="12">
      <c r="A12" s="46" t="s">
        <v>22</v>
      </c>
      <c r="B12" s="4">
        <v>192015</v>
      </c>
      <c r="C12" s="4">
        <v>71308</v>
      </c>
      <c r="D12" s="72">
        <f t="shared" si="0"/>
        <v>37.136682030049734</v>
      </c>
      <c r="E12" s="4">
        <v>23278</v>
      </c>
      <c r="F12" s="73">
        <f t="shared" si="1"/>
        <v>12.12301122308153</v>
      </c>
      <c r="G12" s="4">
        <v>24841</v>
      </c>
      <c r="H12" s="4">
        <v>38298</v>
      </c>
      <c r="I12" s="4">
        <v>1722</v>
      </c>
      <c r="J12" s="4">
        <v>13686</v>
      </c>
      <c r="K12" s="47">
        <f t="shared" si="2"/>
        <v>7.127568158737599</v>
      </c>
      <c r="L12" s="70"/>
    </row>
    <row r="13" spans="1:12" ht="12">
      <c r="A13" s="46" t="s">
        <v>24</v>
      </c>
      <c r="B13" s="4">
        <v>63182</v>
      </c>
      <c r="C13" s="4">
        <v>30485</v>
      </c>
      <c r="D13" s="72">
        <f t="shared" si="0"/>
        <v>48.24950144028362</v>
      </c>
      <c r="E13" s="4">
        <v>6111</v>
      </c>
      <c r="F13" s="73">
        <f t="shared" si="1"/>
        <v>9.672058497673389</v>
      </c>
      <c r="G13" s="4">
        <v>5222</v>
      </c>
      <c r="H13" s="4">
        <v>11132</v>
      </c>
      <c r="I13" s="4">
        <v>420</v>
      </c>
      <c r="J13" s="4">
        <v>4938</v>
      </c>
      <c r="K13" s="47">
        <f t="shared" si="2"/>
        <v>7.815517077648697</v>
      </c>
      <c r="L13" s="70"/>
    </row>
    <row r="14" spans="1:12" ht="12">
      <c r="A14" s="46" t="s">
        <v>26</v>
      </c>
      <c r="B14" s="4">
        <v>91287</v>
      </c>
      <c r="C14" s="4">
        <v>38015</v>
      </c>
      <c r="D14" s="72">
        <f t="shared" si="0"/>
        <v>41.643388434278705</v>
      </c>
      <c r="E14" s="4">
        <v>9666</v>
      </c>
      <c r="F14" s="73">
        <f t="shared" si="1"/>
        <v>10.588583259390713</v>
      </c>
      <c r="G14" s="4">
        <v>8848</v>
      </c>
      <c r="H14" s="4">
        <v>18262</v>
      </c>
      <c r="I14" s="4">
        <v>684</v>
      </c>
      <c r="J14" s="4">
        <v>7647</v>
      </c>
      <c r="K14" s="47">
        <f t="shared" si="2"/>
        <v>8.3768773209767</v>
      </c>
      <c r="L14" s="70"/>
    </row>
    <row r="15" spans="1:12" ht="12">
      <c r="A15" s="46" t="s">
        <v>28</v>
      </c>
      <c r="B15" s="4">
        <v>90404</v>
      </c>
      <c r="C15" s="4">
        <v>39135</v>
      </c>
      <c r="D15" s="72">
        <f t="shared" si="0"/>
        <v>43.289013760453074</v>
      </c>
      <c r="E15" s="4">
        <v>9993</v>
      </c>
      <c r="F15" s="73">
        <f t="shared" si="1"/>
        <v>11.053714437414273</v>
      </c>
      <c r="G15" s="4">
        <v>9338</v>
      </c>
      <c r="H15" s="4">
        <v>16963</v>
      </c>
      <c r="I15" s="4">
        <v>681</v>
      </c>
      <c r="J15" s="4">
        <v>6789</v>
      </c>
      <c r="K15" s="47">
        <f t="shared" si="2"/>
        <v>7.509623467988143</v>
      </c>
      <c r="L15" s="70"/>
    </row>
    <row r="16" spans="1:12" ht="12">
      <c r="A16" s="46" t="s">
        <v>30</v>
      </c>
      <c r="B16" s="4">
        <v>68478</v>
      </c>
      <c r="C16" s="4">
        <v>26136</v>
      </c>
      <c r="D16" s="72">
        <f t="shared" si="0"/>
        <v>38.16700254096206</v>
      </c>
      <c r="E16" s="4">
        <v>9055</v>
      </c>
      <c r="F16" s="73">
        <f t="shared" si="1"/>
        <v>13.223224977364993</v>
      </c>
      <c r="G16" s="4">
        <v>7726</v>
      </c>
      <c r="H16" s="4">
        <v>13100</v>
      </c>
      <c r="I16" s="4">
        <v>591</v>
      </c>
      <c r="J16" s="4">
        <v>4986</v>
      </c>
      <c r="K16" s="47">
        <f t="shared" si="2"/>
        <v>7.2811705949356</v>
      </c>
      <c r="L16" s="70"/>
    </row>
    <row r="17" spans="1:12" ht="12">
      <c r="A17" s="46" t="s">
        <v>32</v>
      </c>
      <c r="B17" s="4">
        <v>63962</v>
      </c>
      <c r="C17" s="4">
        <v>29880</v>
      </c>
      <c r="D17" s="72">
        <f t="shared" si="0"/>
        <v>46.715237172070914</v>
      </c>
      <c r="E17" s="4">
        <v>5860</v>
      </c>
      <c r="F17" s="73">
        <f t="shared" si="1"/>
        <v>9.161689753291016</v>
      </c>
      <c r="G17" s="4">
        <v>5572</v>
      </c>
      <c r="H17" s="4">
        <v>11384</v>
      </c>
      <c r="I17" s="4">
        <v>425</v>
      </c>
      <c r="J17" s="4">
        <v>4789</v>
      </c>
      <c r="K17" s="47">
        <f t="shared" si="2"/>
        <v>7.487258059472812</v>
      </c>
      <c r="L17" s="70"/>
    </row>
    <row r="18" spans="1:12" ht="12">
      <c r="A18" s="46" t="s">
        <v>34</v>
      </c>
      <c r="B18" s="4">
        <v>38275</v>
      </c>
      <c r="C18" s="4">
        <v>17924</v>
      </c>
      <c r="D18" s="72">
        <f t="shared" si="0"/>
        <v>46.82952318745917</v>
      </c>
      <c r="E18" s="4">
        <v>4373</v>
      </c>
      <c r="F18" s="73">
        <f t="shared" si="1"/>
        <v>11.425212279555847</v>
      </c>
      <c r="G18" s="4">
        <v>3499</v>
      </c>
      <c r="H18" s="4">
        <v>6349</v>
      </c>
      <c r="I18" s="4">
        <v>321</v>
      </c>
      <c r="J18" s="4">
        <v>2548</v>
      </c>
      <c r="K18" s="47">
        <f t="shared" si="2"/>
        <v>6.65708687132593</v>
      </c>
      <c r="L18" s="70"/>
    </row>
    <row r="19" spans="1:12" ht="12">
      <c r="A19" s="46" t="s">
        <v>36</v>
      </c>
      <c r="B19" s="4">
        <v>28148</v>
      </c>
      <c r="C19" s="4">
        <v>13054</v>
      </c>
      <c r="D19" s="72">
        <f t="shared" si="0"/>
        <v>46.376296717351146</v>
      </c>
      <c r="E19" s="4">
        <v>4093</v>
      </c>
      <c r="F19" s="73">
        <f t="shared" si="1"/>
        <v>14.540997584197813</v>
      </c>
      <c r="G19" s="4">
        <v>2813</v>
      </c>
      <c r="H19" s="4">
        <v>4331</v>
      </c>
      <c r="I19" s="4">
        <v>360</v>
      </c>
      <c r="J19" s="4">
        <v>1666</v>
      </c>
      <c r="K19" s="47">
        <f t="shared" si="2"/>
        <v>5.918715361659798</v>
      </c>
      <c r="L19" s="70"/>
    </row>
    <row r="20" spans="1:12" ht="12">
      <c r="A20" s="46" t="s">
        <v>38</v>
      </c>
      <c r="B20" s="4">
        <v>42616</v>
      </c>
      <c r="C20" s="4">
        <v>20347</v>
      </c>
      <c r="D20" s="72">
        <f t="shared" si="0"/>
        <v>47.74497841186409</v>
      </c>
      <c r="E20" s="4">
        <v>5196</v>
      </c>
      <c r="F20" s="73">
        <f t="shared" si="1"/>
        <v>12.192603716913835</v>
      </c>
      <c r="G20" s="4">
        <v>3820</v>
      </c>
      <c r="H20" s="4">
        <v>7339</v>
      </c>
      <c r="I20" s="4">
        <v>263</v>
      </c>
      <c r="J20" s="4">
        <v>3268</v>
      </c>
      <c r="K20" s="47">
        <f t="shared" si="2"/>
        <v>7.668481321569363</v>
      </c>
      <c r="L20" s="70"/>
    </row>
    <row r="21" spans="1:12" ht="12">
      <c r="A21" s="46" t="s">
        <v>40</v>
      </c>
      <c r="B21" s="4">
        <v>36336</v>
      </c>
      <c r="C21" s="4">
        <v>11781</v>
      </c>
      <c r="D21" s="72">
        <f t="shared" si="0"/>
        <v>32.422391017173055</v>
      </c>
      <c r="E21" s="4">
        <v>5012</v>
      </c>
      <c r="F21" s="73">
        <f t="shared" si="1"/>
        <v>13.79348304711581</v>
      </c>
      <c r="G21" s="4">
        <v>4766</v>
      </c>
      <c r="H21" s="4">
        <v>7760</v>
      </c>
      <c r="I21" s="4">
        <v>377</v>
      </c>
      <c r="J21" s="4">
        <v>2982</v>
      </c>
      <c r="K21" s="47">
        <f t="shared" si="2"/>
        <v>8.206737120211361</v>
      </c>
      <c r="L21" s="70"/>
    </row>
    <row r="22" spans="1:12" ht="12">
      <c r="A22" s="46" t="s">
        <v>42</v>
      </c>
      <c r="B22" s="4">
        <v>35003</v>
      </c>
      <c r="C22" s="4">
        <v>14500</v>
      </c>
      <c r="D22" s="72">
        <f t="shared" si="0"/>
        <v>41.42502071251036</v>
      </c>
      <c r="E22" s="4">
        <v>5172</v>
      </c>
      <c r="F22" s="73">
        <f t="shared" si="1"/>
        <v>14.77587635345542</v>
      </c>
      <c r="G22" s="4">
        <v>4013</v>
      </c>
      <c r="H22" s="4">
        <v>6410</v>
      </c>
      <c r="I22" s="4">
        <v>347</v>
      </c>
      <c r="J22" s="4">
        <v>2356</v>
      </c>
      <c r="K22" s="47">
        <f t="shared" si="2"/>
        <v>6.73085164128789</v>
      </c>
      <c r="L22" s="70"/>
    </row>
    <row r="23" spans="1:12" ht="12">
      <c r="A23" s="46" t="s">
        <v>44</v>
      </c>
      <c r="B23" s="4">
        <v>51217</v>
      </c>
      <c r="C23" s="4">
        <v>18148</v>
      </c>
      <c r="D23" s="72">
        <f t="shared" si="0"/>
        <v>35.4335474549466</v>
      </c>
      <c r="E23" s="4">
        <v>7600</v>
      </c>
      <c r="F23" s="73">
        <f t="shared" si="1"/>
        <v>14.838823047035163</v>
      </c>
      <c r="G23" s="4">
        <v>6520</v>
      </c>
      <c r="H23" s="4">
        <v>10014</v>
      </c>
      <c r="I23" s="4">
        <v>460</v>
      </c>
      <c r="J23" s="4">
        <v>3931</v>
      </c>
      <c r="K23" s="47">
        <f t="shared" si="2"/>
        <v>7.675185973407267</v>
      </c>
      <c r="L23" s="70"/>
    </row>
    <row r="24" spans="1:12" ht="12">
      <c r="A24" s="46" t="s">
        <v>46</v>
      </c>
      <c r="B24" s="4">
        <v>29978</v>
      </c>
      <c r="C24" s="4">
        <v>9892</v>
      </c>
      <c r="D24" s="72">
        <f t="shared" si="0"/>
        <v>32.997531523116955</v>
      </c>
      <c r="E24" s="4">
        <v>3744</v>
      </c>
      <c r="F24" s="73">
        <f t="shared" si="1"/>
        <v>12.489158716392021</v>
      </c>
      <c r="G24" s="4">
        <v>3743</v>
      </c>
      <c r="H24" s="4">
        <v>6772</v>
      </c>
      <c r="I24" s="4">
        <v>353</v>
      </c>
      <c r="J24" s="4">
        <v>2404</v>
      </c>
      <c r="K24" s="47">
        <f t="shared" si="2"/>
        <v>8.01921409033291</v>
      </c>
      <c r="L24" s="70"/>
    </row>
    <row r="25" spans="1:12" ht="12">
      <c r="A25" s="46" t="s">
        <v>48</v>
      </c>
      <c r="B25" s="4">
        <v>68415</v>
      </c>
      <c r="C25" s="4">
        <v>26359</v>
      </c>
      <c r="D25" s="72">
        <f t="shared" si="0"/>
        <v>38.52810056274209</v>
      </c>
      <c r="E25" s="4">
        <v>8943</v>
      </c>
      <c r="F25" s="73">
        <f t="shared" si="1"/>
        <v>13.071694803771102</v>
      </c>
      <c r="G25" s="4">
        <v>9464</v>
      </c>
      <c r="H25" s="4">
        <v>12334</v>
      </c>
      <c r="I25" s="4">
        <v>619</v>
      </c>
      <c r="J25" s="4">
        <v>4610</v>
      </c>
      <c r="K25" s="47">
        <f t="shared" si="2"/>
        <v>6.738288387049623</v>
      </c>
      <c r="L25" s="70"/>
    </row>
    <row r="26" spans="1:12" ht="12">
      <c r="A26" s="46" t="s">
        <v>50</v>
      </c>
      <c r="B26" s="4">
        <v>39906</v>
      </c>
      <c r="C26" s="4">
        <v>13933</v>
      </c>
      <c r="D26" s="72">
        <f t="shared" si="0"/>
        <v>34.9145491905979</v>
      </c>
      <c r="E26" s="4">
        <v>3981</v>
      </c>
      <c r="F26" s="73">
        <f t="shared" si="1"/>
        <v>9.975943467147799</v>
      </c>
      <c r="G26" s="4">
        <v>4222</v>
      </c>
      <c r="H26" s="4">
        <v>9686</v>
      </c>
      <c r="I26" s="4">
        <v>318</v>
      </c>
      <c r="J26" s="4">
        <v>3844</v>
      </c>
      <c r="K26" s="47">
        <f t="shared" si="2"/>
        <v>9.632636696236155</v>
      </c>
      <c r="L26" s="70"/>
    </row>
    <row r="27" spans="1:12" ht="12">
      <c r="A27" s="46" t="s">
        <v>51</v>
      </c>
      <c r="B27" s="4">
        <v>23809</v>
      </c>
      <c r="C27" s="4">
        <v>8499</v>
      </c>
      <c r="D27" s="72">
        <f t="shared" si="0"/>
        <v>35.69658532487715</v>
      </c>
      <c r="E27" s="4">
        <v>2883</v>
      </c>
      <c r="F27" s="73">
        <f t="shared" si="1"/>
        <v>12.10886639506069</v>
      </c>
      <c r="G27" s="4">
        <v>2893</v>
      </c>
      <c r="H27" s="4">
        <v>4758</v>
      </c>
      <c r="I27" s="4">
        <v>259</v>
      </c>
      <c r="J27" s="4">
        <v>1691</v>
      </c>
      <c r="K27" s="47">
        <f t="shared" si="2"/>
        <v>7.102356251837541</v>
      </c>
      <c r="L27" s="70"/>
    </row>
    <row r="28" spans="1:12" ht="12">
      <c r="A28" s="46" t="s">
        <v>53</v>
      </c>
      <c r="B28" s="4">
        <v>31887</v>
      </c>
      <c r="C28" s="4">
        <v>8856</v>
      </c>
      <c r="D28" s="72">
        <f t="shared" si="0"/>
        <v>27.77307366638442</v>
      </c>
      <c r="E28" s="4">
        <v>3519</v>
      </c>
      <c r="F28" s="73">
        <f t="shared" si="1"/>
        <v>11.035845328817388</v>
      </c>
      <c r="G28" s="4">
        <v>4802</v>
      </c>
      <c r="H28" s="4">
        <v>6617</v>
      </c>
      <c r="I28" s="4">
        <v>281</v>
      </c>
      <c r="J28" s="4">
        <v>2334</v>
      </c>
      <c r="K28" s="47">
        <f>J28/B28*100</f>
        <v>7.319597328064728</v>
      </c>
      <c r="L28" s="70"/>
    </row>
    <row r="29" spans="1:12" ht="12">
      <c r="A29" s="46" t="s">
        <v>55</v>
      </c>
      <c r="B29" s="4">
        <v>97018</v>
      </c>
      <c r="C29" s="4">
        <v>39856</v>
      </c>
      <c r="D29" s="72">
        <f t="shared" si="0"/>
        <v>41.08103650868911</v>
      </c>
      <c r="E29" s="4">
        <v>11202</v>
      </c>
      <c r="F29" s="73">
        <f t="shared" si="1"/>
        <v>11.546310993836196</v>
      </c>
      <c r="G29" s="4">
        <v>9488</v>
      </c>
      <c r="H29" s="4">
        <v>18614</v>
      </c>
      <c r="I29" s="4">
        <v>714</v>
      </c>
      <c r="J29" s="4">
        <v>7494</v>
      </c>
      <c r="K29" s="47">
        <f t="shared" si="2"/>
        <v>7.724339813230535</v>
      </c>
      <c r="L29" s="70"/>
    </row>
    <row r="30" spans="1:12" ht="12" customHeight="1">
      <c r="A30" s="46" t="s">
        <v>65</v>
      </c>
      <c r="B30" s="75">
        <v>1976688</v>
      </c>
      <c r="C30" s="75">
        <v>826355</v>
      </c>
      <c r="D30" s="72">
        <f t="shared" si="0"/>
        <v>41.80502942295395</v>
      </c>
      <c r="E30" s="78">
        <v>229164</v>
      </c>
      <c r="F30" s="73">
        <f t="shared" si="1"/>
        <v>11.593331876350744</v>
      </c>
      <c r="G30" s="75">
        <v>210240</v>
      </c>
      <c r="H30" s="75">
        <v>369036</v>
      </c>
      <c r="I30" s="75">
        <v>16622</v>
      </c>
      <c r="J30" s="79">
        <v>144314</v>
      </c>
      <c r="K30" s="47">
        <f t="shared" si="2"/>
        <v>7.300798102684896</v>
      </c>
      <c r="L30" s="70"/>
    </row>
    <row r="31" spans="1:6" ht="12">
      <c r="A31" s="107" t="s">
        <v>113</v>
      </c>
      <c r="E31" s="24"/>
      <c r="F31" s="76"/>
    </row>
    <row r="32" spans="1:6" ht="12">
      <c r="A32" s="74" t="s">
        <v>97</v>
      </c>
      <c r="C32" s="24"/>
      <c r="D32" s="24"/>
      <c r="E32" s="24"/>
      <c r="F32" s="76"/>
    </row>
    <row r="33" spans="3:6" ht="12">
      <c r="C33" s="24"/>
      <c r="D33" s="24"/>
      <c r="E33" s="24"/>
      <c r="F33" s="76"/>
    </row>
    <row r="34" spans="3:6" ht="12">
      <c r="C34" s="24"/>
      <c r="D34" s="24"/>
      <c r="E34" s="24"/>
      <c r="F34" s="76"/>
    </row>
    <row r="35" spans="3:6" ht="12">
      <c r="C35" s="24"/>
      <c r="D35" s="24"/>
      <c r="E35" s="24"/>
      <c r="F35" s="76"/>
    </row>
    <row r="36" spans="3:6" ht="12">
      <c r="C36" s="24"/>
      <c r="D36" s="24"/>
      <c r="E36" s="24"/>
      <c r="F36" s="76"/>
    </row>
    <row r="37" spans="3:6" ht="12">
      <c r="C37" s="24"/>
      <c r="D37" s="24"/>
      <c r="E37" s="24"/>
      <c r="F37" s="76"/>
    </row>
    <row r="38" spans="3:6" ht="12">
      <c r="C38" s="24"/>
      <c r="D38" s="24"/>
      <c r="E38" s="24"/>
      <c r="F38" s="76"/>
    </row>
    <row r="39" spans="3:6" ht="12">
      <c r="C39" s="24"/>
      <c r="D39" s="24"/>
      <c r="E39" s="24"/>
      <c r="F39" s="76"/>
    </row>
    <row r="40" spans="3:6" ht="12">
      <c r="C40" s="24"/>
      <c r="D40" s="24"/>
      <c r="E40" s="24"/>
      <c r="F40" s="76"/>
    </row>
    <row r="41" spans="3:6" ht="12">
      <c r="C41" s="24"/>
      <c r="D41" s="24"/>
      <c r="E41" s="24"/>
      <c r="F41" s="76"/>
    </row>
    <row r="42" spans="3:6" ht="12">
      <c r="C42" s="24"/>
      <c r="D42" s="24"/>
      <c r="E42" s="24"/>
      <c r="F42" s="76"/>
    </row>
    <row r="43" spans="3:6" ht="12">
      <c r="C43" s="24"/>
      <c r="D43" s="24"/>
      <c r="E43" s="24"/>
      <c r="F43" s="76"/>
    </row>
    <row r="44" spans="3:6" ht="12">
      <c r="C44" s="24"/>
      <c r="D44" s="24"/>
      <c r="E44" s="24"/>
      <c r="F44" s="76"/>
    </row>
    <row r="45" spans="3:6" ht="12">
      <c r="C45" s="24"/>
      <c r="D45" s="24"/>
      <c r="E45" s="24"/>
      <c r="F45" s="76"/>
    </row>
    <row r="46" spans="3:6" ht="12">
      <c r="C46" s="24"/>
      <c r="D46" s="24"/>
      <c r="E46" s="24"/>
      <c r="F46" s="76"/>
    </row>
    <row r="47" spans="3:6" ht="12">
      <c r="C47" s="24"/>
      <c r="D47" s="24"/>
      <c r="E47" s="24"/>
      <c r="F47" s="76"/>
    </row>
    <row r="48" spans="3:6" ht="12">
      <c r="C48" s="24"/>
      <c r="D48" s="24"/>
      <c r="E48" s="24"/>
      <c r="F48" s="76"/>
    </row>
    <row r="49" spans="3:6" ht="12">
      <c r="C49" s="24"/>
      <c r="D49" s="24"/>
      <c r="E49" s="24"/>
      <c r="F49" s="76"/>
    </row>
    <row r="50" spans="3:6" ht="12">
      <c r="C50" s="24"/>
      <c r="D50" s="24"/>
      <c r="E50" s="24"/>
      <c r="F50" s="76"/>
    </row>
    <row r="51" spans="3:6" ht="12">
      <c r="C51" s="24"/>
      <c r="D51" s="24"/>
      <c r="E51" s="24"/>
      <c r="F51" s="76"/>
    </row>
    <row r="52" spans="3:6" ht="12">
      <c r="C52" s="24"/>
      <c r="D52" s="24"/>
      <c r="E52" s="24"/>
      <c r="F52" s="76"/>
    </row>
    <row r="53" spans="3:6" ht="12">
      <c r="C53" s="24"/>
      <c r="D53" s="24"/>
      <c r="E53" s="24"/>
      <c r="F53" s="76"/>
    </row>
    <row r="54" spans="3:6" ht="12">
      <c r="C54" s="24"/>
      <c r="D54" s="24"/>
      <c r="E54" s="24"/>
      <c r="F54" s="76"/>
    </row>
    <row r="55" spans="3:6" ht="12">
      <c r="C55" s="24"/>
      <c r="D55" s="24"/>
      <c r="E55" s="24"/>
      <c r="F55" s="76"/>
    </row>
    <row r="56" spans="3:6" ht="12">
      <c r="C56" s="24"/>
      <c r="D56" s="24"/>
      <c r="E56" s="24"/>
      <c r="F56" s="76"/>
    </row>
    <row r="57" spans="3:6" ht="12">
      <c r="C57" s="24"/>
      <c r="D57" s="24"/>
      <c r="E57" s="24"/>
      <c r="F57" s="76"/>
    </row>
    <row r="58" spans="3:6" ht="12">
      <c r="C58" s="24"/>
      <c r="D58" s="24"/>
      <c r="E58" s="24"/>
      <c r="F58" s="76"/>
    </row>
    <row r="59" spans="3:6" ht="12">
      <c r="C59" s="24"/>
      <c r="D59" s="24"/>
      <c r="E59" s="24"/>
      <c r="F59" s="76"/>
    </row>
    <row r="60" spans="1:6" ht="12">
      <c r="A60" s="77"/>
      <c r="C60" s="24"/>
      <c r="D60" s="24"/>
      <c r="E60" s="24"/>
      <c r="F60" s="76"/>
    </row>
    <row r="61" spans="1:6" ht="12">
      <c r="A61" s="77"/>
      <c r="C61" s="24"/>
      <c r="D61" s="24"/>
      <c r="E61" s="24"/>
      <c r="F61" s="76"/>
    </row>
    <row r="62" spans="3:6" ht="12">
      <c r="C62" s="24"/>
      <c r="D62" s="24"/>
      <c r="E62" s="24"/>
      <c r="F62" s="76"/>
    </row>
    <row r="63" spans="3:6" ht="12">
      <c r="C63" s="24"/>
      <c r="D63" s="24"/>
      <c r="E63" s="24"/>
      <c r="F63" s="76"/>
    </row>
    <row r="64" spans="3:6" ht="12">
      <c r="C64" s="24"/>
      <c r="D64" s="24"/>
      <c r="E64" s="24"/>
      <c r="F64" s="76"/>
    </row>
    <row r="65" spans="3:6" ht="12">
      <c r="C65" s="24"/>
      <c r="D65" s="24"/>
      <c r="E65" s="24"/>
      <c r="F65" s="76"/>
    </row>
    <row r="66" spans="3:6" ht="12">
      <c r="C66" s="24"/>
      <c r="D66" s="24"/>
      <c r="E66" s="24"/>
      <c r="F66" s="76"/>
    </row>
    <row r="67" spans="3:6" ht="12">
      <c r="C67" s="24"/>
      <c r="D67" s="24"/>
      <c r="E67" s="24"/>
      <c r="F67" s="76"/>
    </row>
    <row r="68" spans="3:6" ht="12">
      <c r="C68" s="24"/>
      <c r="D68" s="24"/>
      <c r="E68" s="24"/>
      <c r="F68" s="76"/>
    </row>
    <row r="69" spans="3:6" ht="12">
      <c r="C69" s="24"/>
      <c r="D69" s="24"/>
      <c r="E69" s="24"/>
      <c r="F69" s="76"/>
    </row>
    <row r="70" spans="3:6" ht="12">
      <c r="C70" s="24"/>
      <c r="D70" s="24"/>
      <c r="E70" s="24"/>
      <c r="F70" s="76"/>
    </row>
    <row r="71" spans="3:6" ht="12">
      <c r="C71" s="24"/>
      <c r="D71" s="24"/>
      <c r="E71" s="24"/>
      <c r="F71" s="76"/>
    </row>
    <row r="72" spans="3:6" ht="12">
      <c r="C72" s="24"/>
      <c r="D72" s="24"/>
      <c r="E72" s="24"/>
      <c r="F72" s="76"/>
    </row>
    <row r="73" spans="3:6" ht="12">
      <c r="C73" s="24"/>
      <c r="D73" s="24"/>
      <c r="E73" s="24"/>
      <c r="F73" s="76"/>
    </row>
    <row r="74" spans="3:6" ht="12">
      <c r="C74" s="24"/>
      <c r="D74" s="24"/>
      <c r="E74" s="24"/>
      <c r="F74" s="76"/>
    </row>
    <row r="75" spans="3:6" ht="12">
      <c r="C75" s="24"/>
      <c r="D75" s="24"/>
      <c r="E75" s="24"/>
      <c r="F75" s="76"/>
    </row>
    <row r="76" spans="3:6" ht="12">
      <c r="C76" s="24"/>
      <c r="D76" s="24"/>
      <c r="E76" s="24"/>
      <c r="F76" s="76"/>
    </row>
    <row r="77" spans="3:6" ht="12">
      <c r="C77" s="24"/>
      <c r="D77" s="24"/>
      <c r="E77" s="24"/>
      <c r="F77" s="76"/>
    </row>
    <row r="78" spans="3:6" ht="12">
      <c r="C78" s="24"/>
      <c r="D78" s="24"/>
      <c r="E78" s="24"/>
      <c r="F78" s="76"/>
    </row>
    <row r="79" spans="3:6" ht="12">
      <c r="C79" s="24"/>
      <c r="D79" s="24"/>
      <c r="E79" s="24"/>
      <c r="F79" s="76"/>
    </row>
    <row r="80" spans="3:4" ht="12">
      <c r="C80" s="24"/>
      <c r="D8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2015-01-26T01:02:16Z</cp:lastPrinted>
  <dcterms:created xsi:type="dcterms:W3CDTF">2012-06-11T01:33:46Z</dcterms:created>
  <dcterms:modified xsi:type="dcterms:W3CDTF">2023-07-03T02:58:01Z</dcterms:modified>
  <cp:category/>
  <cp:version/>
  <cp:contentType/>
  <cp:contentStatus/>
</cp:coreProperties>
</file>