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比率（23区）" sheetId="9" r:id="rId9"/>
    <sheet name="再生可能エネルギー比率（多摩）" sheetId="10" r:id="rId10"/>
    <sheet name="市民電力" sheetId="11" r:id="rId11"/>
    <sheet name="太陽光発電補助事業" sheetId="12" r:id="rId12"/>
    <sheet name="PRTRデータ" sheetId="13" r:id="rId13"/>
  </sheets>
  <definedNames/>
  <calcPr fullCalcOnLoad="1"/>
</workbook>
</file>

<file path=xl/sharedStrings.xml><?xml version="1.0" encoding="utf-8"?>
<sst xmlns="http://schemas.openxmlformats.org/spreadsheetml/2006/main" count="1134" uniqueCount="492">
  <si>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</si>
  <si>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</si>
  <si>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</si>
  <si>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</si>
  <si>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</si>
  <si>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</si>
  <si>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</si>
  <si>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</si>
  <si>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</si>
  <si>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</si>
  <si>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</si>
  <si>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</si>
  <si>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</si>
  <si>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</si>
  <si>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</si>
  <si>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</si>
  <si>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</si>
  <si>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</si>
  <si>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</si>
  <si>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</si>
  <si>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</si>
  <si>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</si>
  <si>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</si>
  <si>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</si>
  <si>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</si>
  <si>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</si>
  <si>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</si>
  <si>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</si>
  <si>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</si>
  <si>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</si>
  <si>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</si>
  <si>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</si>
  <si>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</si>
  <si>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</si>
  <si>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</si>
  <si>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</si>
  <si>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</si>
  <si>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</si>
  <si>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</si>
  <si>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</si>
  <si>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</si>
  <si>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</si>
  <si>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</si>
  <si>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</si>
  <si>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</si>
  <si>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</si>
  <si>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</si>
  <si>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</si>
  <si>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</si>
  <si>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</si>
  <si>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</si>
  <si>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</si>
  <si>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</si>
  <si>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</si>
  <si>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</si>
  <si>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</si>
  <si>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</si>
  <si>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</si>
  <si>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</si>
  <si>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</si>
  <si>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</si>
  <si>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</si>
  <si>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</si>
  <si>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</si>
  <si>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</si>
  <si>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</si>
  <si>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</si>
  <si>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</si>
  <si>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</si>
  <si>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</si>
  <si>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</si>
  <si>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</si>
  <si>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</si>
  <si>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</si>
  <si>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</si>
  <si>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</si>
  <si>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</si>
  <si>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</si>
  <si>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</si>
  <si>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</si>
  <si>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</si>
  <si>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</si>
  <si>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</si>
  <si>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</si>
  <si>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</si>
  <si>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</si>
  <si>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</si>
  <si>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</si>
  <si>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</si>
  <si>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</si>
  <si>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</si>
  <si>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</si>
  <si>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</si>
  <si>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</si>
  <si>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</si>
  <si>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</si>
  <si>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</si>
  <si>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</si>
  <si>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</si>
  <si>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</si>
  <si>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</si>
  <si>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</si>
  <si>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</si>
  <si>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</si>
  <si>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</si>
  <si>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</si>
  <si>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</si>
  <si>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</si>
  <si>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</si>
  <si>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</si>
  <si>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</si>
  <si>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</si>
  <si>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</si>
  <si>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</si>
  <si>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</si>
  <si>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</si>
  <si>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</si>
  <si>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</si>
  <si>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</si>
  <si>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</si>
  <si>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</si>
  <si>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</si>
  <si>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</si>
  <si>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</si>
  <si>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</si>
  <si>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</si>
  <si>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</si>
  <si>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</si>
  <si>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</si>
  <si>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</si>
  <si>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</si>
  <si>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</si>
  <si>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１人１日当排出量　g</t>
  </si>
  <si>
    <t>西東京市</t>
  </si>
  <si>
    <t>ごみ</t>
  </si>
  <si>
    <t>○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</si>
  <si>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</si>
  <si>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</si>
  <si>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</si>
  <si>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</si>
  <si>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</si>
  <si>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</si>
  <si>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</si>
  <si>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</si>
  <si>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</si>
  <si>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</si>
  <si>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</si>
  <si>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</si>
  <si>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</si>
  <si>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</si>
  <si>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</si>
  <si>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</si>
  <si>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</si>
  <si>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</si>
  <si>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</si>
  <si>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</si>
  <si>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</si>
  <si>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</si>
  <si>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</si>
  <si>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</si>
  <si>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</si>
  <si>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</si>
  <si>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</si>
  <si>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</si>
  <si>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</si>
  <si>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</si>
  <si>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</si>
  <si>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</si>
  <si>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</si>
  <si>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</si>
  <si>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</si>
  <si>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</si>
  <si>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</si>
  <si>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</si>
  <si>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</si>
  <si>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</si>
  <si>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</si>
  <si>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</si>
  <si>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</si>
  <si>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</si>
  <si>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</si>
  <si>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</si>
  <si>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</si>
  <si>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</si>
  <si>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</si>
  <si>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</si>
  <si>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</si>
  <si>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</si>
  <si>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</si>
  <si>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</si>
  <si>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</si>
  <si>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</si>
  <si>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</si>
  <si>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</si>
  <si>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</si>
  <si>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</si>
  <si>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</si>
  <si>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</si>
  <si>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</si>
  <si>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</si>
  <si>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</si>
  <si>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</si>
  <si>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</si>
  <si>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</si>
  <si>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</si>
  <si>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</si>
  <si>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</si>
  <si>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</si>
  <si>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</si>
  <si>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</si>
  <si>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</si>
  <si>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</si>
  <si>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</si>
  <si>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</si>
  <si>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</si>
  <si>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</si>
  <si>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</si>
  <si>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</si>
  <si>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</si>
  <si>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</si>
  <si>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</si>
  <si>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</si>
  <si>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</si>
  <si>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</si>
  <si>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</si>
  <si>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</si>
  <si>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</si>
  <si>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</si>
  <si>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</si>
  <si>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</si>
  <si>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</si>
  <si>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</si>
  <si>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</si>
  <si>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</si>
  <si>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</si>
  <si>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</si>
  <si>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</si>
  <si>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</si>
  <si>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</si>
  <si>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</si>
  <si>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</si>
  <si>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</si>
  <si>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</si>
  <si>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</si>
  <si>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</si>
  <si>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</si>
  <si>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</si>
  <si>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</si>
  <si>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</si>
  <si>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</si>
  <si>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</si>
  <si>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</si>
  <si>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</si>
  <si>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</si>
  <si>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</si>
  <si>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</si>
  <si>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</si>
  <si>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</si>
  <si>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</si>
  <si>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</si>
  <si>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</si>
  <si>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</si>
  <si>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</si>
  <si>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</si>
  <si>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</si>
  <si>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</si>
  <si>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</si>
  <si>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</si>
  <si>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</si>
  <si>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</si>
  <si>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</si>
  <si>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</si>
  <si>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</si>
  <si>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</si>
  <si>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</si>
  <si>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</si>
  <si>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</si>
  <si>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</si>
  <si>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</si>
  <si>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</si>
  <si>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</si>
  <si>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</si>
  <si>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</si>
  <si>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</si>
  <si>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</si>
  <si>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</si>
  <si>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</si>
  <si>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</si>
  <si>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</si>
  <si>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</si>
  <si>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</si>
  <si>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</si>
  <si>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</si>
  <si>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</si>
  <si>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</si>
  <si>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</si>
  <si>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</si>
  <si>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</si>
  <si>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</si>
  <si>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</si>
  <si>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</si>
  <si>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</si>
  <si>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</si>
  <si>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</si>
  <si>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</si>
  <si>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</si>
  <si>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</si>
  <si>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</si>
  <si>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</si>
  <si>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</si>
  <si>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</si>
  <si>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</si>
  <si>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</si>
  <si>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</si>
  <si>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</si>
  <si>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</si>
  <si>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</si>
  <si>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</si>
  <si>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</si>
  <si>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</si>
  <si>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</si>
  <si>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</si>
  <si>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</si>
  <si>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㎥</t>
  </si>
  <si>
    <t>-</t>
  </si>
  <si>
    <t>出所：東京23区清掃一部事務組合ホームページ</t>
  </si>
  <si>
    <t>荒川区</t>
  </si>
  <si>
    <t>3万円/kW・上限10万円</t>
  </si>
  <si>
    <t>狛江市</t>
  </si>
  <si>
    <t>多摩市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</si>
  <si>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</si>
  <si>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</si>
  <si>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</si>
  <si>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</si>
  <si>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</si>
  <si>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</si>
  <si>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</si>
  <si>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一部地区プラ 32</t>
  </si>
  <si>
    <t>28/28（100%）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</si>
  <si>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</si>
  <si>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</si>
  <si>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</si>
  <si>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</si>
  <si>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</si>
  <si>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</si>
  <si>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PRTRデータ</t>
  </si>
  <si>
    <t>単位：pg-TEQ/m3</t>
  </si>
  <si>
    <t>プラ　40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</si>
  <si>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</si>
  <si>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</si>
  <si>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</si>
  <si>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</si>
  <si>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</si>
  <si>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</si>
  <si>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</si>
  <si>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</si>
  <si>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</si>
  <si>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</si>
  <si>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</si>
  <si>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</si>
  <si>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</si>
  <si>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</si>
  <si>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</si>
  <si>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</si>
  <si>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</si>
  <si>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</si>
  <si>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</si>
  <si>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</si>
  <si>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</si>
  <si>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</si>
  <si>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</si>
  <si>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</si>
  <si>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</si>
  <si>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2017年度</t>
  </si>
  <si>
    <t>-</t>
  </si>
  <si>
    <t>-</t>
  </si>
  <si>
    <t>25/25（100%）</t>
  </si>
  <si>
    <t>34/34（100%）</t>
  </si>
  <si>
    <t>杉並</t>
  </si>
  <si>
    <t>目黒
※建替中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</si>
  <si>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</si>
  <si>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</si>
  <si>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</si>
  <si>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</si>
  <si>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3万円/kW・上限9万円・30件予定</t>
  </si>
  <si>
    <t>2.5万円/ｋW・上限10万円</t>
  </si>
  <si>
    <t>上限5万円（設置費用から国等の補助金額を差し引いた額の2分の1の額と5万円と比較し低い額）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</si>
  <si>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</si>
  <si>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2万円/ｋｗ・上限10万円新たに購入した建物にあらかじめ設備がついていた場合１万５千円</t>
  </si>
  <si>
    <t>2万円/kW・上限8万円（共同住宅上限20万円）</t>
  </si>
  <si>
    <t>2016年度</t>
  </si>
  <si>
    <t>出所：前ページに同じ</t>
  </si>
  <si>
    <t>16/16(100.0%)</t>
  </si>
  <si>
    <t>43/43(100.0%)</t>
  </si>
  <si>
    <t>18/18(100.0%)</t>
  </si>
  <si>
    <t>46/46（100%）</t>
  </si>
  <si>
    <t>34/34（100%）</t>
  </si>
  <si>
    <t>出所：各自治体ホームページ</t>
  </si>
  <si>
    <t>対象経費の20％・上限75万円</t>
  </si>
  <si>
    <t>8万円/kW・上限20万円（区内業者施行の場合9.6万円／kW・上限24万円）</t>
  </si>
  <si>
    <t>2万円/kW・上限8万円</t>
  </si>
  <si>
    <t>補助率4分の1、上限5万円</t>
  </si>
  <si>
    <t>3万円/kW・上限10万円</t>
  </si>
  <si>
    <t>2019年度</t>
  </si>
  <si>
    <t>※太陽光発電については、固定価格買取制度の公開データによる</t>
  </si>
  <si>
    <t>発電所数</t>
  </si>
  <si>
    <t>発電容量（kW）</t>
  </si>
  <si>
    <t>市民発電所</t>
  </si>
  <si>
    <t>プラ　80</t>
  </si>
  <si>
    <t>ごみ有料化については山谷修作東洋大学名誉教授ホームページ（2020年12月現在）</t>
  </si>
  <si>
    <t>出所：東京都『東京都環境白書2020』</t>
  </si>
  <si>
    <t>小金井市本町*</t>
  </si>
  <si>
    <t>*2018年10月5日から休止</t>
  </si>
  <si>
    <t>24/25（96%）</t>
  </si>
  <si>
    <t>2019年度　自動車排ガス測定局</t>
  </si>
  <si>
    <t>出所：東京都『東京都環境白書2020』</t>
  </si>
  <si>
    <t>2019年度　清掃工場周辺における大気中のダイオキシン類測定結果</t>
  </si>
  <si>
    <t>2019年11月25日～12月2日</t>
  </si>
  <si>
    <t>2020年1月7日～1月14日</t>
  </si>
  <si>
    <t>2019年7月15日～7月22日</t>
  </si>
  <si>
    <t>2098年9月24日～10月1日</t>
  </si>
  <si>
    <t>2018年6月10日～6月17日</t>
  </si>
  <si>
    <t>2020年1月14日～1月21日</t>
  </si>
  <si>
    <t>2019年12月9日～12月16日</t>
  </si>
  <si>
    <t>2019年8月21日～8月28日</t>
  </si>
  <si>
    <t>2020年2月7日～2月14日</t>
  </si>
  <si>
    <t>2018年6月17日～6月24日</t>
  </si>
  <si>
    <t>2019年12月3日～12月10日</t>
  </si>
  <si>
    <t>2019年7月22日～7月29日</t>
  </si>
  <si>
    <t>2019年12月9日～12月16日</t>
  </si>
  <si>
    <t>2019年6月3日～6月10日</t>
  </si>
  <si>
    <t>2019年7月8日～7月15日</t>
  </si>
  <si>
    <t>2019年9月2日～9月9日</t>
  </si>
  <si>
    <t>2019年10月15日～10月22日</t>
  </si>
  <si>
    <t>2019年9月9日～9月16日</t>
  </si>
  <si>
    <t>2019年10月28日～11月4日</t>
  </si>
  <si>
    <t>2019年9月2日～9日、11月18日～25日</t>
  </si>
  <si>
    <t>2019年9月17日～9月24日</t>
  </si>
  <si>
    <t>2019年11月11日～11月18日</t>
  </si>
  <si>
    <t>水使用量は2018年度</t>
  </si>
  <si>
    <t>水源井戸数、水使用量は『平成30年度　水道局事業年報』</t>
  </si>
  <si>
    <t>水源井戸数は2018年度末</t>
  </si>
  <si>
    <t>下水道普及率は2018年度末</t>
  </si>
  <si>
    <t>池沼面積は2019年1月1日現在</t>
  </si>
  <si>
    <t>その他は『東京都統計年鑑2018』</t>
  </si>
  <si>
    <t>2017年度、単位は1000トンCO2</t>
  </si>
  <si>
    <t>出所：オール東京62市区町村共同事業「みどり東京・温暖化防止プロジェクト」ホームページ</t>
  </si>
  <si>
    <t>都計</t>
  </si>
  <si>
    <t>太陽光発電</t>
  </si>
  <si>
    <t>風力発電</t>
  </si>
  <si>
    <t>小水力発電</t>
  </si>
  <si>
    <t>地熱発電</t>
  </si>
  <si>
    <t>バイオマス発電</t>
  </si>
  <si>
    <t>地域的自給率</t>
  </si>
  <si>
    <t>電力自給率</t>
  </si>
  <si>
    <t>熱自給率</t>
  </si>
  <si>
    <t>2018年度</t>
  </si>
  <si>
    <t>出所：千葉大学倉阪研究室＋認定NPO法人環境エネルギー政策研究所『永続地帯2019年度報告書』の収集データ。http://sustainable-zone.org/</t>
  </si>
  <si>
    <t>再生可能エネルギー比率／（23区）</t>
  </si>
  <si>
    <t>再生可能エネルギー比率 ／（多摩）</t>
  </si>
  <si>
    <t>2018年度</t>
  </si>
  <si>
    <t>出所：市民電力連絡会『市民発電所台帳2020』</t>
  </si>
  <si>
    <t>*再生可能エネルギーの種別はいずれも太陽光</t>
  </si>
  <si>
    <t>2020年7月までの調査結果</t>
  </si>
  <si>
    <t>5万円/kW または工事費用の 1/2 の額のいずれか少ない額。戸建・事業所：上限25万円、分譲集合住宅：上限50万円</t>
  </si>
  <si>
    <t>5万円/kW・戸建住宅：上限20万円、共同住宅共用部：上限150万円</t>
  </si>
  <si>
    <t>設備本体価格の1/３、上限10万円</t>
  </si>
  <si>
    <t>4万円/kW・上限12万円</t>
  </si>
  <si>
    <t>2万円/ｋW・上限8万円</t>
  </si>
  <si>
    <t>2万円/ｋW・上限20万円（区内業者施工の場合、上限25万円）</t>
  </si>
  <si>
    <t>8万円/kW・上限40万円（蓄電池併設の場合は助成額全体に 5万円を加算）</t>
  </si>
  <si>
    <t>3万円/kWまたは機器購入費用の1/2相当額のいずれか低い額・上限：５kW</t>
  </si>
  <si>
    <t>2.5万円/kW・上限10万円</t>
  </si>
  <si>
    <t>3万円/ｋW・上限10万円</t>
  </si>
  <si>
    <t>5万円</t>
  </si>
  <si>
    <t>上限20万円</t>
  </si>
  <si>
    <t>2万円/kW・上限8万円</t>
  </si>
  <si>
    <t>対象経費の2分の1、一般8千円/kWまたは8万円のいずれか低い方（市内業者の場合1.6万円/kWまたは15万円のいずれか低い方）</t>
  </si>
  <si>
    <t>2020年度</t>
  </si>
  <si>
    <t>出所：各自治体ホームページ（東京都環境局ホームページで紹介されていたものを掲載した）</t>
  </si>
  <si>
    <t>区部計</t>
  </si>
  <si>
    <t>市部計</t>
  </si>
  <si>
    <t>大場川</t>
  </si>
  <si>
    <t>妙正寺川</t>
  </si>
  <si>
    <t>落合川</t>
  </si>
  <si>
    <t>&lt;0.5</t>
  </si>
  <si>
    <t>&lt;0.5</t>
  </si>
  <si>
    <t>&lt;0.5</t>
  </si>
  <si>
    <t>出所：『令和元年度公共用水域及び地下水の水質測定結果』東京都環境局</t>
  </si>
  <si>
    <t>出所：『東京都区市町村清掃事業年報』（平成30年度実績）</t>
  </si>
  <si>
    <t>2013年度</t>
  </si>
  <si>
    <t>5年間の増加率％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</si>
</sst>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0"/>
      <name val="Arial"/>
      <family val="2"/>
    </font>
    <font>
      <u val="single"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13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135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135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135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135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135" applyNumberFormat="1" applyFont="1" applyBorder="1" applyAlignment="1">
      <alignment horizontal="distributed" shrinkToFit="1"/>
      <protection/>
    </xf>
    <xf numFmtId="176" fontId="21" fillId="0" borderId="11" xfId="135" applyNumberFormat="1" applyFont="1" applyFill="1" applyBorder="1" applyAlignment="1">
      <alignment horizontal="distributed" shrinkToFit="1"/>
      <protection/>
    </xf>
    <xf numFmtId="176" fontId="20" fillId="0" borderId="13" xfId="135" applyNumberFormat="1" applyFont="1" applyBorder="1" applyAlignment="1">
      <alignment horizontal="distributed"/>
      <protection/>
    </xf>
    <xf numFmtId="176" fontId="20" fillId="0" borderId="11" xfId="135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135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136" applyNumberFormat="1" applyFont="1" applyFill="1">
      <alignment vertical="center"/>
      <protection/>
    </xf>
    <xf numFmtId="196" fontId="1" fillId="0" borderId="0" xfId="136" applyNumberFormat="1" applyFill="1">
      <alignment vertical="center"/>
      <protection/>
    </xf>
    <xf numFmtId="196" fontId="21" fillId="0" borderId="11" xfId="136" applyNumberFormat="1" applyFont="1" applyFill="1" applyBorder="1">
      <alignment vertical="center"/>
      <protection/>
    </xf>
    <xf numFmtId="196" fontId="21" fillId="0" borderId="0" xfId="136" applyNumberFormat="1" applyFont="1" applyFill="1">
      <alignment vertical="center"/>
      <protection/>
    </xf>
    <xf numFmtId="196" fontId="20" fillId="0" borderId="11" xfId="136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38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38" fillId="0" borderId="11" xfId="0" applyNumberFormat="1" applyFont="1" applyFill="1" applyBorder="1" applyAlignment="1" applyProtection="1">
      <alignment horizontal="right"/>
      <protection locked="0"/>
    </xf>
    <xf numFmtId="210" fontId="38" fillId="0" borderId="11" xfId="0" applyNumberFormat="1" applyFont="1" applyFill="1" applyBorder="1" applyAlignment="1" applyProtection="1">
      <alignment horizontal="right"/>
      <protection locked="0"/>
    </xf>
    <xf numFmtId="211" fontId="3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83" applyFont="1" applyFill="1" applyBorder="1" applyAlignment="1">
      <alignment vertical="center"/>
    </xf>
    <xf numFmtId="38" fontId="0" fillId="0" borderId="0" xfId="83" applyFont="1" applyFill="1" applyBorder="1" applyAlignment="1">
      <alignment vertical="center"/>
    </xf>
    <xf numFmtId="38" fontId="0" fillId="0" borderId="0" xfId="83" applyFont="1" applyFill="1" applyAlignment="1">
      <alignment vertical="center"/>
    </xf>
    <xf numFmtId="38" fontId="31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 vertical="center" wrapText="1"/>
    </xf>
    <xf numFmtId="38" fontId="0" fillId="0" borderId="0" xfId="83" applyFont="1" applyFill="1" applyAlignment="1">
      <alignment vertical="center" wrapText="1"/>
    </xf>
    <xf numFmtId="38" fontId="20" fillId="0" borderId="11" xfId="83" applyFont="1" applyFill="1" applyBorder="1" applyAlignment="1">
      <alignment horizontal="distributed" vertical="center"/>
    </xf>
    <xf numFmtId="38" fontId="20" fillId="0" borderId="11" xfId="83" applyFont="1" applyFill="1" applyBorder="1" applyAlignment="1">
      <alignment horizontal="distributed" vertical="center" wrapText="1"/>
    </xf>
    <xf numFmtId="38" fontId="20" fillId="0" borderId="14" xfId="83" applyFont="1" applyFill="1" applyBorder="1" applyAlignment="1">
      <alignment horizontal="distributed" vertical="center" wrapText="1"/>
    </xf>
    <xf numFmtId="38" fontId="0" fillId="0" borderId="0" xfId="83" applyFont="1" applyFill="1" applyBorder="1" applyAlignment="1">
      <alignment vertical="center" wrapText="1"/>
    </xf>
    <xf numFmtId="38" fontId="20" fillId="0" borderId="0" xfId="8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209" fontId="39" fillId="0" borderId="0" xfId="0" applyNumberFormat="1" applyFont="1" applyAlignment="1">
      <alignment vertical="center"/>
    </xf>
    <xf numFmtId="196" fontId="21" fillId="0" borderId="11" xfId="136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40" fillId="0" borderId="0" xfId="135" applyNumberFormat="1" applyFont="1" applyFill="1" applyBorder="1" applyAlignment="1">
      <alignment horizontal="left"/>
      <protection/>
    </xf>
    <xf numFmtId="38" fontId="0" fillId="0" borderId="0" xfId="83" applyFont="1" applyFill="1" applyAlignment="1">
      <alignment vertical="center"/>
    </xf>
    <xf numFmtId="38" fontId="20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/>
    </xf>
    <xf numFmtId="38" fontId="20" fillId="0" borderId="11" xfId="83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134" applyNumberFormat="1" applyFont="1" applyFill="1" applyBorder="1" applyAlignment="1">
      <alignment vertical="center"/>
      <protection/>
    </xf>
    <xf numFmtId="0" fontId="20" fillId="0" borderId="11" xfId="13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83" applyNumberFormat="1" applyFont="1" applyFill="1" applyBorder="1" applyAlignment="1">
      <alignment vertical="center"/>
    </xf>
    <xf numFmtId="176" fontId="20" fillId="0" borderId="15" xfId="135" applyNumberFormat="1" applyFont="1" applyFill="1" applyBorder="1" applyAlignment="1">
      <alignment horizontal="distributed"/>
      <protection/>
    </xf>
    <xf numFmtId="195" fontId="20" fillId="0" borderId="11" xfId="134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134" applyNumberFormat="1" applyFont="1" applyFill="1" applyBorder="1" applyAlignment="1">
      <alignment vertical="center"/>
      <protection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206" fontId="20" fillId="0" borderId="11" xfId="0" applyNumberFormat="1" applyFont="1" applyFill="1" applyBorder="1" applyAlignment="1">
      <alignment vertical="center"/>
    </xf>
    <xf numFmtId="0" fontId="37" fillId="0" borderId="0" xfId="117">
      <alignment vertical="center"/>
      <protection/>
    </xf>
    <xf numFmtId="0" fontId="20" fillId="0" borderId="12" xfId="116" applyFont="1" applyFill="1" applyBorder="1" applyAlignment="1">
      <alignment vertical="center"/>
      <protection/>
    </xf>
    <xf numFmtId="0" fontId="20" fillId="0" borderId="12" xfId="116" applyFont="1" applyFill="1" applyBorder="1" applyAlignment="1">
      <alignment horizontal="center" vertical="center"/>
      <protection/>
    </xf>
    <xf numFmtId="0" fontId="20" fillId="0" borderId="11" xfId="116" applyFont="1" applyFill="1" applyBorder="1">
      <alignment vertical="center"/>
      <protection/>
    </xf>
    <xf numFmtId="0" fontId="20" fillId="0" borderId="1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Border="1">
      <alignment vertical="center"/>
      <protection/>
    </xf>
    <xf numFmtId="0" fontId="20" fillId="0" borderId="11" xfId="116" applyFont="1" applyFill="1" applyBorder="1" applyAlignment="1">
      <alignment horizontal="center" vertical="center"/>
      <protection/>
    </xf>
    <xf numFmtId="184" fontId="20" fillId="0" borderId="11" xfId="116" applyNumberFormat="1" applyFont="1" applyFill="1" applyBorder="1" applyAlignment="1">
      <alignment vertical="center"/>
      <protection/>
    </xf>
    <xf numFmtId="193" fontId="20" fillId="0" borderId="11" xfId="116" applyNumberFormat="1" applyFont="1" applyFill="1" applyBorder="1">
      <alignment vertical="center"/>
      <protection/>
    </xf>
    <xf numFmtId="184" fontId="20" fillId="0" borderId="11" xfId="116" applyNumberFormat="1" applyFont="1" applyFill="1" applyBorder="1" applyAlignment="1">
      <alignment horizontal="right" vertical="center"/>
      <protection/>
    </xf>
    <xf numFmtId="193" fontId="20" fillId="0" borderId="11" xfId="116" applyNumberFormat="1" applyFont="1" applyFill="1" applyBorder="1" applyAlignment="1">
      <alignment vertical="center"/>
      <protection/>
    </xf>
    <xf numFmtId="177" fontId="20" fillId="0" borderId="11" xfId="116" applyNumberFormat="1" applyFont="1" applyFill="1" applyBorder="1" applyAlignment="1">
      <alignment horizontal="center" vertical="center"/>
      <protection/>
    </xf>
    <xf numFmtId="196" fontId="21" fillId="0" borderId="11" xfId="136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116" applyFont="1">
      <alignment vertical="center"/>
      <protection/>
    </xf>
    <xf numFmtId="0" fontId="20" fillId="0" borderId="0" xfId="0" applyFont="1" applyFill="1" applyBorder="1" applyAlignment="1">
      <alignment horizontal="distributed" vertical="center"/>
    </xf>
    <xf numFmtId="193" fontId="20" fillId="0" borderId="11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5" xfId="0" applyNumberFormat="1" applyFont="1" applyFill="1" applyBorder="1" applyAlignment="1">
      <alignment horizontal="center" vertical="center"/>
    </xf>
    <xf numFmtId="209" fontId="20" fillId="0" borderId="17" xfId="0" applyNumberFormat="1" applyFont="1" applyFill="1" applyBorder="1" applyAlignment="1">
      <alignment horizontal="center" vertical="center"/>
    </xf>
    <xf numFmtId="209" fontId="20" fillId="0" borderId="15" xfId="0" applyNumberFormat="1" applyFont="1" applyBorder="1" applyAlignment="1">
      <alignment horizontal="center" vertical="center"/>
    </xf>
    <xf numFmtId="209" fontId="20" fillId="0" borderId="1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 horizontal="center"/>
    </xf>
    <xf numFmtId="209" fontId="20" fillId="0" borderId="17" xfId="0" applyNumberFormat="1" applyFont="1" applyBorder="1" applyAlignment="1">
      <alignment horizontal="center"/>
    </xf>
    <xf numFmtId="196" fontId="21" fillId="0" borderId="14" xfId="136" applyNumberFormat="1" applyFont="1" applyFill="1" applyBorder="1" applyAlignment="1">
      <alignment horizontal="distributed" vertical="distributed"/>
      <protection/>
    </xf>
    <xf numFmtId="196" fontId="21" fillId="0" borderId="13" xfId="136" applyNumberFormat="1" applyFont="1" applyFill="1" applyBorder="1" applyAlignment="1">
      <alignment horizontal="distributed" vertical="distributed"/>
      <protection/>
    </xf>
    <xf numFmtId="196" fontId="21" fillId="0" borderId="14" xfId="136" applyNumberFormat="1" applyFont="1" applyFill="1" applyBorder="1" applyAlignment="1">
      <alignment horizontal="distributed" vertical="distributed" wrapText="1"/>
      <protection/>
    </xf>
    <xf numFmtId="196" fontId="21" fillId="0" borderId="14" xfId="136" applyNumberFormat="1" applyFont="1" applyFill="1" applyBorder="1" applyAlignment="1">
      <alignment horizontal="distributed" vertical="center" wrapText="1"/>
      <protection/>
    </xf>
    <xf numFmtId="196" fontId="21" fillId="0" borderId="13" xfId="136" applyNumberFormat="1" applyFont="1" applyFill="1" applyBorder="1" applyAlignment="1">
      <alignment horizontal="distributed" vertical="center"/>
      <protection/>
    </xf>
    <xf numFmtId="196" fontId="21" fillId="0" borderId="10" xfId="136" applyNumberFormat="1" applyFont="1" applyFill="1" applyBorder="1" applyAlignment="1">
      <alignment horizontal="distributed" vertical="distributed"/>
      <protection/>
    </xf>
    <xf numFmtId="0" fontId="21" fillId="0" borderId="14" xfId="136" applyNumberFormat="1" applyFont="1" applyFill="1" applyBorder="1" applyAlignment="1">
      <alignment horizontal="distributed" vertical="distributed" wrapText="1"/>
      <protection/>
    </xf>
    <xf numFmtId="0" fontId="21" fillId="0" borderId="13" xfId="136" applyNumberFormat="1" applyFont="1" applyFill="1" applyBorder="1" applyAlignment="1">
      <alignment horizontal="distributed" vertical="distributed" wrapText="1"/>
      <protection/>
    </xf>
    <xf numFmtId="196" fontId="21" fillId="0" borderId="14" xfId="136" applyNumberFormat="1" applyFont="1" applyFill="1" applyBorder="1" applyAlignment="1">
      <alignment horizontal="distributed" vertical="center"/>
      <protection/>
    </xf>
    <xf numFmtId="196" fontId="21" fillId="0" borderId="10" xfId="136" applyNumberFormat="1" applyFont="1" applyFill="1" applyBorder="1" applyAlignment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distributed" vertical="distributed"/>
    </xf>
    <xf numFmtId="0" fontId="20" fillId="0" borderId="17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18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distributed" vertical="distributed"/>
    </xf>
    <xf numFmtId="0" fontId="20" fillId="0" borderId="20" xfId="0" applyFont="1" applyFill="1" applyBorder="1" applyAlignment="1">
      <alignment horizontal="distributed" vertical="distributed"/>
    </xf>
    <xf numFmtId="0" fontId="20" fillId="0" borderId="2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NumberFormat="1" applyFont="1" applyFill="1" applyBorder="1" applyAlignment="1">
      <alignment horizontal="distributed" vertical="distributed"/>
    </xf>
    <xf numFmtId="0" fontId="20" fillId="0" borderId="10" xfId="0" applyNumberFormat="1" applyFont="1" applyFill="1" applyBorder="1" applyAlignment="1">
      <alignment horizontal="distributed" vertical="distributed"/>
    </xf>
    <xf numFmtId="0" fontId="20" fillId="0" borderId="13" xfId="0" applyNumberFormat="1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1" xfId="0" applyFont="1" applyBorder="1" applyAlignment="1">
      <alignment horizont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3 2" xfId="88"/>
    <cellStyle name="桁区切り 3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通貨 2" xfId="109"/>
    <cellStyle name="通貨 3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2" xfId="119"/>
    <cellStyle name="標準 2 2" xfId="120"/>
    <cellStyle name="標準 2 2 2" xfId="121"/>
    <cellStyle name="標準 2 3" xfId="122"/>
    <cellStyle name="標準 2 4" xfId="123"/>
    <cellStyle name="標準 2 5" xfId="124"/>
    <cellStyle name="標準 3" xfId="125"/>
    <cellStyle name="標準 3 2" xfId="126"/>
    <cellStyle name="標準 4" xfId="127"/>
    <cellStyle name="標準 4 2" xfId="128"/>
    <cellStyle name="標準 5" xfId="129"/>
    <cellStyle name="標準 6" xfId="130"/>
    <cellStyle name="標準 7" xfId="131"/>
    <cellStyle name="標準 8" xfId="132"/>
    <cellStyle name="標準 9" xfId="133"/>
    <cellStyle name="標準_5-04" xfId="134"/>
    <cellStyle name="標準_Sheet1" xfId="135"/>
    <cellStyle name="標準_Sheet4" xfId="136"/>
    <cellStyle name="Followed Hyperlink" xfId="137"/>
    <cellStyle name="良い" xfId="138"/>
    <cellStyle name="良い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7.50390625" style="2" customWidth="1"/>
    <col min="9" max="9" width="9.00390625" style="2" customWidth="1"/>
    <col min="10" max="10" width="1.625" style="2" customWidth="1"/>
    <col min="11" max="11" width="10.375" style="2" customWidth="1"/>
    <col min="12" max="17" width="9.00390625" style="2" customWidth="1"/>
    <col min="18" max="18" width="7.625" style="2" customWidth="1"/>
    <col min="19" max="19" width="9.50390625" style="2" customWidth="1"/>
    <col min="20" max="20" width="8.75390625" style="2" customWidth="1"/>
    <col min="21" max="21" width="12.25390625" style="2" customWidth="1"/>
    <col min="22" max="16384" width="9.00390625" style="2" customWidth="1"/>
  </cols>
  <sheetData>
    <row r="1" ht="13.5">
      <c r="A1" s="1" t="s">
        <v>331</v>
      </c>
    </row>
    <row r="2" spans="1:10" ht="13.5">
      <c r="A2" s="1" t="s">
        <v>134</v>
      </c>
      <c r="J2" s="3"/>
    </row>
    <row r="3" ht="12">
      <c r="J3" s="3"/>
    </row>
    <row r="4" spans="1:21" ht="13.5" customHeight="1">
      <c r="A4" s="164"/>
      <c r="B4" s="174" t="s">
        <v>131</v>
      </c>
      <c r="C4" s="171"/>
      <c r="D4" s="171"/>
      <c r="E4" s="172"/>
      <c r="F4" s="168" t="s">
        <v>491</v>
      </c>
      <c r="G4" s="169" t="s">
        <v>132</v>
      </c>
      <c r="H4" s="168" t="s">
        <v>203</v>
      </c>
      <c r="I4" s="166" t="s">
        <v>204</v>
      </c>
      <c r="J4" s="4"/>
      <c r="K4" s="164"/>
      <c r="L4" s="171"/>
      <c r="M4" s="171"/>
      <c r="N4" s="171"/>
      <c r="O4" s="172"/>
      <c r="P4" s="168" t="s">
        <v>491</v>
      </c>
      <c r="Q4" s="169" t="s">
        <v>132</v>
      </c>
      <c r="R4" s="168" t="s">
        <v>203</v>
      </c>
      <c r="S4" s="166" t="s">
        <v>205</v>
      </c>
      <c r="T4" s="163" t="s">
        <v>199</v>
      </c>
      <c r="U4" s="163"/>
    </row>
    <row r="5" spans="1:21" ht="12">
      <c r="A5" s="165"/>
      <c r="B5" s="32" t="s">
        <v>490</v>
      </c>
      <c r="C5" s="32" t="s">
        <v>390</v>
      </c>
      <c r="D5" s="32" t="s">
        <v>373</v>
      </c>
      <c r="E5" s="32" t="s">
        <v>456</v>
      </c>
      <c r="F5" s="168"/>
      <c r="G5" s="170"/>
      <c r="H5" s="168"/>
      <c r="I5" s="167"/>
      <c r="J5" s="4"/>
      <c r="K5" s="165"/>
      <c r="L5" s="32" t="s">
        <v>490</v>
      </c>
      <c r="M5" s="32" t="s">
        <v>390</v>
      </c>
      <c r="N5" s="32" t="s">
        <v>373</v>
      </c>
      <c r="O5" s="32" t="s">
        <v>456</v>
      </c>
      <c r="P5" s="168"/>
      <c r="Q5" s="170"/>
      <c r="R5" s="168"/>
      <c r="S5" s="167"/>
      <c r="T5" s="39" t="s">
        <v>200</v>
      </c>
      <c r="U5" s="39" t="s">
        <v>201</v>
      </c>
    </row>
    <row r="6" spans="1:21" ht="12">
      <c r="A6" s="35" t="s">
        <v>139</v>
      </c>
      <c r="B6" s="158">
        <v>20504</v>
      </c>
      <c r="C6" s="159">
        <v>21191</v>
      </c>
      <c r="D6" s="159">
        <v>21042</v>
      </c>
      <c r="E6" s="159">
        <v>20845</v>
      </c>
      <c r="F6" s="123">
        <f>E6/B6*100-100</f>
        <v>1.663090128755357</v>
      </c>
      <c r="G6" s="160"/>
      <c r="H6" s="160"/>
      <c r="I6" s="32"/>
      <c r="J6" s="5"/>
      <c r="K6" s="36" t="s">
        <v>79</v>
      </c>
      <c r="L6" s="158">
        <v>162555</v>
      </c>
      <c r="M6" s="158">
        <v>164305</v>
      </c>
      <c r="N6" s="158">
        <v>159795</v>
      </c>
      <c r="O6" s="158">
        <v>156986</v>
      </c>
      <c r="P6" s="123">
        <f>O6/L6*100-100</f>
        <v>-3.425917381809228</v>
      </c>
      <c r="Q6" s="21">
        <v>765</v>
      </c>
      <c r="R6" s="161">
        <v>33.9</v>
      </c>
      <c r="S6" s="32" t="s">
        <v>143</v>
      </c>
      <c r="T6" s="6">
        <v>75</v>
      </c>
      <c r="U6" s="40"/>
    </row>
    <row r="7" spans="1:21" ht="12">
      <c r="A7" s="36" t="s">
        <v>140</v>
      </c>
      <c r="B7" s="158">
        <v>41985</v>
      </c>
      <c r="C7" s="158">
        <v>47280</v>
      </c>
      <c r="D7" s="158">
        <v>48034</v>
      </c>
      <c r="E7" s="158">
        <v>48143</v>
      </c>
      <c r="F7" s="123">
        <f aca="true" t="shared" si="0" ref="F7:F30">E7/B7*100-100</f>
        <v>14.667143027271635</v>
      </c>
      <c r="G7" s="160"/>
      <c r="H7" s="160"/>
      <c r="I7" s="32"/>
      <c r="J7" s="5"/>
      <c r="K7" s="36" t="s">
        <v>80</v>
      </c>
      <c r="L7" s="158">
        <v>51418</v>
      </c>
      <c r="M7" s="158">
        <v>46560</v>
      </c>
      <c r="N7" s="158">
        <v>44814</v>
      </c>
      <c r="O7" s="158">
        <v>43928</v>
      </c>
      <c r="P7" s="123">
        <f aca="true" t="shared" si="1" ref="P7:P33">O7/L7*100-100</f>
        <v>-14.566883192656263</v>
      </c>
      <c r="Q7" s="21">
        <v>656</v>
      </c>
      <c r="R7" s="161">
        <v>43.2</v>
      </c>
      <c r="S7" s="32" t="s">
        <v>143</v>
      </c>
      <c r="T7" s="6">
        <v>80</v>
      </c>
      <c r="U7" s="40"/>
    </row>
    <row r="8" spans="1:21" ht="12">
      <c r="A8" s="36" t="s">
        <v>81</v>
      </c>
      <c r="B8" s="158">
        <v>69610</v>
      </c>
      <c r="C8" s="158">
        <v>75616</v>
      </c>
      <c r="D8" s="158">
        <v>75001</v>
      </c>
      <c r="E8" s="158">
        <v>76177</v>
      </c>
      <c r="F8" s="123">
        <f t="shared" si="0"/>
        <v>9.433989369343479</v>
      </c>
      <c r="G8" s="160"/>
      <c r="H8" s="160"/>
      <c r="I8" s="32"/>
      <c r="J8" s="5"/>
      <c r="K8" s="36" t="s">
        <v>82</v>
      </c>
      <c r="L8" s="158">
        <v>41448</v>
      </c>
      <c r="M8" s="158">
        <v>42629</v>
      </c>
      <c r="N8" s="158">
        <v>42137</v>
      </c>
      <c r="O8" s="158">
        <v>42404</v>
      </c>
      <c r="P8" s="123">
        <f t="shared" si="1"/>
        <v>2.306504535803896</v>
      </c>
      <c r="Q8" s="21">
        <v>795</v>
      </c>
      <c r="R8" s="161">
        <v>39.6</v>
      </c>
      <c r="S8" s="32" t="s">
        <v>206</v>
      </c>
      <c r="T8" s="6">
        <v>80</v>
      </c>
      <c r="U8" s="40"/>
    </row>
    <row r="9" spans="1:21" ht="12">
      <c r="A9" s="36" t="s">
        <v>83</v>
      </c>
      <c r="B9" s="158">
        <v>89149</v>
      </c>
      <c r="C9" s="158">
        <v>91772</v>
      </c>
      <c r="D9" s="158">
        <v>91250</v>
      </c>
      <c r="E9" s="158">
        <v>90322</v>
      </c>
      <c r="F9" s="123">
        <f t="shared" si="0"/>
        <v>1.3157747142424512</v>
      </c>
      <c r="G9" s="160"/>
      <c r="H9" s="160"/>
      <c r="I9" s="32"/>
      <c r="J9" s="5"/>
      <c r="K9" s="36" t="s">
        <v>84</v>
      </c>
      <c r="L9" s="158">
        <v>46468</v>
      </c>
      <c r="M9" s="158">
        <v>47694</v>
      </c>
      <c r="N9" s="158">
        <v>47268</v>
      </c>
      <c r="O9" s="158">
        <v>47275</v>
      </c>
      <c r="P9" s="123">
        <f t="shared" si="1"/>
        <v>1.7366790049065912</v>
      </c>
      <c r="Q9" s="21">
        <v>691</v>
      </c>
      <c r="R9" s="161">
        <v>39.6</v>
      </c>
      <c r="S9" s="32" t="s">
        <v>206</v>
      </c>
      <c r="T9" s="6">
        <v>75</v>
      </c>
      <c r="U9" s="40"/>
    </row>
    <row r="10" spans="1:21" ht="12">
      <c r="A10" s="36" t="s">
        <v>85</v>
      </c>
      <c r="B10" s="158">
        <v>52866</v>
      </c>
      <c r="C10" s="158">
        <v>56546</v>
      </c>
      <c r="D10" s="158">
        <v>55913</v>
      </c>
      <c r="E10" s="158">
        <v>55503</v>
      </c>
      <c r="F10" s="123">
        <f t="shared" si="0"/>
        <v>4.988083077970714</v>
      </c>
      <c r="G10" s="160"/>
      <c r="H10" s="160"/>
      <c r="I10" s="32"/>
      <c r="J10" s="5"/>
      <c r="K10" s="36" t="s">
        <v>86</v>
      </c>
      <c r="L10" s="158">
        <v>38740</v>
      </c>
      <c r="M10" s="158">
        <v>41137</v>
      </c>
      <c r="N10" s="158">
        <v>40557</v>
      </c>
      <c r="O10" s="158">
        <v>40069</v>
      </c>
      <c r="P10" s="123">
        <f t="shared" si="1"/>
        <v>3.430562725864746</v>
      </c>
      <c r="Q10" s="21">
        <v>817</v>
      </c>
      <c r="R10" s="161">
        <v>34.7</v>
      </c>
      <c r="S10" s="32" t="s">
        <v>206</v>
      </c>
      <c r="T10" s="6">
        <v>60</v>
      </c>
      <c r="U10" s="40" t="s">
        <v>207</v>
      </c>
    </row>
    <row r="11" spans="1:21" ht="12">
      <c r="A11" s="36" t="s">
        <v>87</v>
      </c>
      <c r="B11" s="158">
        <v>52593</v>
      </c>
      <c r="C11" s="158">
        <v>55105</v>
      </c>
      <c r="D11" s="158">
        <v>54727</v>
      </c>
      <c r="E11" s="158">
        <v>53967</v>
      </c>
      <c r="F11" s="123">
        <f t="shared" si="0"/>
        <v>2.6125149734755695</v>
      </c>
      <c r="G11" s="160"/>
      <c r="H11" s="160"/>
      <c r="I11" s="32" t="s">
        <v>208</v>
      </c>
      <c r="J11" s="5"/>
      <c r="K11" s="36" t="s">
        <v>88</v>
      </c>
      <c r="L11" s="158">
        <v>59090</v>
      </c>
      <c r="M11" s="158">
        <v>64127</v>
      </c>
      <c r="N11" s="158">
        <v>63189</v>
      </c>
      <c r="O11" s="158">
        <v>62796</v>
      </c>
      <c r="P11" s="123">
        <f t="shared" si="1"/>
        <v>6.271788796750727</v>
      </c>
      <c r="Q11" s="21">
        <v>660</v>
      </c>
      <c r="R11" s="161">
        <v>39.9</v>
      </c>
      <c r="S11" s="32" t="s">
        <v>206</v>
      </c>
      <c r="T11" s="6">
        <v>80</v>
      </c>
      <c r="U11" s="40" t="s">
        <v>209</v>
      </c>
    </row>
    <row r="12" spans="1:21" ht="12">
      <c r="A12" s="36" t="s">
        <v>89</v>
      </c>
      <c r="B12" s="158">
        <v>62864</v>
      </c>
      <c r="C12" s="158">
        <v>68032</v>
      </c>
      <c r="D12" s="158">
        <v>67699</v>
      </c>
      <c r="E12" s="158">
        <v>67134</v>
      </c>
      <c r="F12" s="123">
        <f t="shared" si="0"/>
        <v>6.792440824637296</v>
      </c>
      <c r="G12" s="160"/>
      <c r="H12" s="160"/>
      <c r="I12" s="32"/>
      <c r="J12" s="5"/>
      <c r="K12" s="36" t="s">
        <v>90</v>
      </c>
      <c r="L12" s="158">
        <v>31562</v>
      </c>
      <c r="M12" s="158">
        <v>31820</v>
      </c>
      <c r="N12" s="158">
        <v>30739</v>
      </c>
      <c r="O12" s="158">
        <v>31204</v>
      </c>
      <c r="P12" s="123">
        <f t="shared" si="1"/>
        <v>-1.134275394461696</v>
      </c>
      <c r="Q12" s="21">
        <v>755</v>
      </c>
      <c r="R12" s="161">
        <v>35.7</v>
      </c>
      <c r="S12" s="32" t="s">
        <v>206</v>
      </c>
      <c r="T12" s="6">
        <v>60</v>
      </c>
      <c r="U12" s="40" t="s">
        <v>210</v>
      </c>
    </row>
    <row r="13" spans="1:21" ht="12">
      <c r="A13" s="36" t="s">
        <v>91</v>
      </c>
      <c r="B13" s="158">
        <v>115805</v>
      </c>
      <c r="C13" s="158">
        <v>125616</v>
      </c>
      <c r="D13" s="158">
        <v>122373</v>
      </c>
      <c r="E13" s="158">
        <v>123796</v>
      </c>
      <c r="F13" s="123">
        <f t="shared" si="0"/>
        <v>6.900392901860883</v>
      </c>
      <c r="G13" s="160"/>
      <c r="H13" s="160"/>
      <c r="I13" s="32"/>
      <c r="J13" s="5"/>
      <c r="K13" s="36" t="s">
        <v>92</v>
      </c>
      <c r="L13" s="158">
        <v>56598</v>
      </c>
      <c r="M13" s="158">
        <v>60132</v>
      </c>
      <c r="N13" s="158">
        <v>60159</v>
      </c>
      <c r="O13" s="158">
        <v>60147</v>
      </c>
      <c r="P13" s="123">
        <f t="shared" si="1"/>
        <v>6.270539595038699</v>
      </c>
      <c r="Q13" s="21">
        <v>702</v>
      </c>
      <c r="R13" s="161">
        <v>43.2</v>
      </c>
      <c r="S13" s="32" t="s">
        <v>206</v>
      </c>
      <c r="T13" s="6">
        <v>84</v>
      </c>
      <c r="U13" s="40"/>
    </row>
    <row r="14" spans="1:21" ht="12">
      <c r="A14" s="36" t="s">
        <v>93</v>
      </c>
      <c r="B14" s="158">
        <v>89814</v>
      </c>
      <c r="C14" s="158">
        <v>97036</v>
      </c>
      <c r="D14" s="158">
        <v>96647</v>
      </c>
      <c r="E14" s="158">
        <v>96866</v>
      </c>
      <c r="F14" s="123">
        <f t="shared" si="0"/>
        <v>7.851782572872821</v>
      </c>
      <c r="G14" s="160"/>
      <c r="H14" s="160"/>
      <c r="I14" s="32" t="s">
        <v>208</v>
      </c>
      <c r="J14" s="5"/>
      <c r="K14" s="36" t="s">
        <v>94</v>
      </c>
      <c r="L14" s="158">
        <v>117462</v>
      </c>
      <c r="M14" s="158">
        <v>123121</v>
      </c>
      <c r="N14" s="158">
        <v>120540</v>
      </c>
      <c r="O14" s="158">
        <v>118542</v>
      </c>
      <c r="P14" s="123">
        <f t="shared" si="1"/>
        <v>0.9194462890126118</v>
      </c>
      <c r="Q14" s="21">
        <v>758</v>
      </c>
      <c r="R14" s="161">
        <v>31.9</v>
      </c>
      <c r="S14" s="32" t="s">
        <v>206</v>
      </c>
      <c r="T14" s="6">
        <v>64</v>
      </c>
      <c r="U14" s="40" t="s">
        <v>337</v>
      </c>
    </row>
    <row r="15" spans="1:21" ht="12">
      <c r="A15" s="36" t="s">
        <v>95</v>
      </c>
      <c r="B15" s="158">
        <v>62435</v>
      </c>
      <c r="C15" s="158">
        <v>72407</v>
      </c>
      <c r="D15" s="158">
        <v>71979</v>
      </c>
      <c r="E15" s="158">
        <v>71166</v>
      </c>
      <c r="F15" s="123">
        <f t="shared" si="0"/>
        <v>13.98414350924962</v>
      </c>
      <c r="G15" s="160"/>
      <c r="H15" s="160"/>
      <c r="I15" s="32"/>
      <c r="J15" s="5"/>
      <c r="K15" s="36" t="s">
        <v>96</v>
      </c>
      <c r="L15" s="158">
        <v>25569</v>
      </c>
      <c r="M15" s="158">
        <v>27102</v>
      </c>
      <c r="N15" s="158">
        <v>26866</v>
      </c>
      <c r="O15" s="158">
        <v>26768</v>
      </c>
      <c r="P15" s="123">
        <f t="shared" si="1"/>
        <v>4.689272165512932</v>
      </c>
      <c r="Q15" s="21">
        <v>605</v>
      </c>
      <c r="R15" s="161">
        <v>56.2</v>
      </c>
      <c r="S15" s="32" t="s">
        <v>208</v>
      </c>
      <c r="T15" s="6">
        <v>80</v>
      </c>
      <c r="U15" s="40" t="s">
        <v>211</v>
      </c>
    </row>
    <row r="16" spans="1:21" ht="12">
      <c r="A16" s="36" t="s">
        <v>97</v>
      </c>
      <c r="B16" s="158">
        <v>161846</v>
      </c>
      <c r="C16" s="158">
        <v>170307</v>
      </c>
      <c r="D16" s="158">
        <v>167879</v>
      </c>
      <c r="E16" s="158">
        <v>168320</v>
      </c>
      <c r="F16" s="123">
        <f t="shared" si="0"/>
        <v>4.000098859409576</v>
      </c>
      <c r="G16" s="160"/>
      <c r="H16" s="160"/>
      <c r="I16" s="32"/>
      <c r="J16" s="5"/>
      <c r="K16" s="36" t="s">
        <v>98</v>
      </c>
      <c r="L16" s="158">
        <v>49672</v>
      </c>
      <c r="M16" s="158">
        <v>50737</v>
      </c>
      <c r="N16" s="158">
        <v>50357</v>
      </c>
      <c r="O16" s="158">
        <v>53302</v>
      </c>
      <c r="P16" s="123">
        <f t="shared" si="1"/>
        <v>7.307940086970532</v>
      </c>
      <c r="Q16" s="21">
        <v>756</v>
      </c>
      <c r="R16" s="161">
        <v>35</v>
      </c>
      <c r="S16" s="32"/>
      <c r="T16" s="6">
        <v>80</v>
      </c>
      <c r="U16" s="40" t="s">
        <v>347</v>
      </c>
    </row>
    <row r="17" spans="1:21" ht="12">
      <c r="A17" s="36" t="s">
        <v>99</v>
      </c>
      <c r="B17" s="158">
        <v>219779</v>
      </c>
      <c r="C17" s="158">
        <v>222082</v>
      </c>
      <c r="D17" s="158">
        <v>218092</v>
      </c>
      <c r="E17" s="158">
        <v>220499</v>
      </c>
      <c r="F17" s="123">
        <f t="shared" si="0"/>
        <v>0.3276018181900895</v>
      </c>
      <c r="G17" s="160"/>
      <c r="H17" s="160"/>
      <c r="I17" s="32"/>
      <c r="J17" s="5"/>
      <c r="K17" s="36" t="s">
        <v>100</v>
      </c>
      <c r="L17" s="158">
        <v>43070</v>
      </c>
      <c r="M17" s="158">
        <v>44280</v>
      </c>
      <c r="N17" s="158">
        <v>43850</v>
      </c>
      <c r="O17" s="158">
        <v>43263</v>
      </c>
      <c r="P17" s="123">
        <f t="shared" si="1"/>
        <v>0.4481077315997055</v>
      </c>
      <c r="Q17" s="21">
        <v>640</v>
      </c>
      <c r="R17" s="161">
        <v>34.1</v>
      </c>
      <c r="S17" s="32" t="s">
        <v>206</v>
      </c>
      <c r="T17" s="6">
        <v>80</v>
      </c>
      <c r="U17" s="40" t="s">
        <v>408</v>
      </c>
    </row>
    <row r="18" spans="1:21" ht="12">
      <c r="A18" s="36" t="s">
        <v>101</v>
      </c>
      <c r="B18" s="158">
        <v>64702</v>
      </c>
      <c r="C18" s="158">
        <v>65057</v>
      </c>
      <c r="D18" s="158">
        <v>64674</v>
      </c>
      <c r="E18" s="158">
        <v>64016</v>
      </c>
      <c r="F18" s="123">
        <f t="shared" si="0"/>
        <v>-1.0602454329077915</v>
      </c>
      <c r="G18" s="160"/>
      <c r="H18" s="160"/>
      <c r="I18" s="32"/>
      <c r="J18" s="5"/>
      <c r="K18" s="36" t="s">
        <v>102</v>
      </c>
      <c r="L18" s="158">
        <v>37515</v>
      </c>
      <c r="M18" s="158">
        <v>38852</v>
      </c>
      <c r="N18" s="158">
        <v>33387</v>
      </c>
      <c r="O18" s="158">
        <v>37634</v>
      </c>
      <c r="P18" s="123">
        <f t="shared" si="1"/>
        <v>0.31720645075303366</v>
      </c>
      <c r="Q18" s="21">
        <v>683</v>
      </c>
      <c r="R18" s="161">
        <v>42.8</v>
      </c>
      <c r="S18" s="32" t="s">
        <v>208</v>
      </c>
      <c r="T18" s="6">
        <v>72</v>
      </c>
      <c r="U18" s="40" t="s">
        <v>212</v>
      </c>
    </row>
    <row r="19" spans="1:21" ht="12">
      <c r="A19" s="36" t="s">
        <v>103</v>
      </c>
      <c r="B19" s="158">
        <v>70275</v>
      </c>
      <c r="C19" s="158">
        <v>80882</v>
      </c>
      <c r="D19" s="158">
        <v>78594</v>
      </c>
      <c r="E19" s="158">
        <v>78514</v>
      </c>
      <c r="F19" s="123">
        <f t="shared" si="0"/>
        <v>11.72394165777304</v>
      </c>
      <c r="G19" s="160"/>
      <c r="H19" s="160"/>
      <c r="I19" s="32" t="s">
        <v>135</v>
      </c>
      <c r="J19" s="5"/>
      <c r="K19" s="36" t="s">
        <v>104</v>
      </c>
      <c r="L19" s="158">
        <v>29291</v>
      </c>
      <c r="M19" s="158">
        <v>30227</v>
      </c>
      <c r="N19" s="158">
        <v>30174</v>
      </c>
      <c r="O19" s="158">
        <v>30650</v>
      </c>
      <c r="P19" s="123">
        <f t="shared" si="1"/>
        <v>4.639650404561138</v>
      </c>
      <c r="Q19" s="21">
        <v>680</v>
      </c>
      <c r="R19" s="161">
        <v>44.3</v>
      </c>
      <c r="S19" s="32" t="s">
        <v>208</v>
      </c>
      <c r="T19" s="6">
        <v>80</v>
      </c>
      <c r="U19" s="40"/>
    </row>
    <row r="20" spans="1:21" ht="12">
      <c r="A20" s="36" t="s">
        <v>105</v>
      </c>
      <c r="B20" s="158">
        <v>135451</v>
      </c>
      <c r="C20" s="158">
        <v>134925</v>
      </c>
      <c r="D20" s="158">
        <v>133026</v>
      </c>
      <c r="E20" s="158">
        <v>133865</v>
      </c>
      <c r="F20" s="123">
        <f t="shared" si="0"/>
        <v>-1.1709031310215465</v>
      </c>
      <c r="G20" s="160"/>
      <c r="H20" s="160"/>
      <c r="I20" s="32"/>
      <c r="J20" s="5"/>
      <c r="K20" s="36" t="s">
        <v>106</v>
      </c>
      <c r="L20" s="158">
        <v>21408</v>
      </c>
      <c r="M20" s="158">
        <v>22365</v>
      </c>
      <c r="N20" s="158">
        <v>21865</v>
      </c>
      <c r="O20" s="158">
        <v>20736</v>
      </c>
      <c r="P20" s="123">
        <f t="shared" si="1"/>
        <v>-3.1390134529147957</v>
      </c>
      <c r="Q20" s="21">
        <v>746</v>
      </c>
      <c r="R20" s="161">
        <v>36.9</v>
      </c>
      <c r="S20" s="32"/>
      <c r="T20" s="6">
        <v>80</v>
      </c>
      <c r="U20" s="40" t="s">
        <v>347</v>
      </c>
    </row>
    <row r="21" spans="1:21" ht="12">
      <c r="A21" s="36" t="s">
        <v>107</v>
      </c>
      <c r="B21" s="158">
        <v>71074</v>
      </c>
      <c r="C21" s="158">
        <v>71485</v>
      </c>
      <c r="D21" s="158">
        <v>70705</v>
      </c>
      <c r="E21" s="158">
        <v>68731</v>
      </c>
      <c r="F21" s="123">
        <f t="shared" si="0"/>
        <v>-3.296564144412855</v>
      </c>
      <c r="G21" s="160"/>
      <c r="H21" s="160"/>
      <c r="I21" s="32" t="s">
        <v>135</v>
      </c>
      <c r="J21" s="5"/>
      <c r="K21" s="38" t="s">
        <v>108</v>
      </c>
      <c r="L21" s="158">
        <v>16524</v>
      </c>
      <c r="M21" s="158">
        <v>17102</v>
      </c>
      <c r="N21" s="158">
        <v>16664</v>
      </c>
      <c r="O21" s="158">
        <v>16504</v>
      </c>
      <c r="P21" s="123">
        <f t="shared" si="1"/>
        <v>-0.12103606874849504</v>
      </c>
      <c r="Q21" s="21">
        <v>775</v>
      </c>
      <c r="R21" s="161">
        <v>35</v>
      </c>
      <c r="S21" s="32" t="s">
        <v>206</v>
      </c>
      <c r="T21" s="6">
        <v>60</v>
      </c>
      <c r="U21" s="40"/>
    </row>
    <row r="22" spans="1:21" ht="12">
      <c r="A22" s="36" t="s">
        <v>109</v>
      </c>
      <c r="B22" s="158">
        <v>82587</v>
      </c>
      <c r="C22" s="158">
        <v>85450</v>
      </c>
      <c r="D22" s="158">
        <v>84125</v>
      </c>
      <c r="E22" s="158">
        <v>84362</v>
      </c>
      <c r="F22" s="123">
        <f t="shared" si="0"/>
        <v>2.1492486710983627</v>
      </c>
      <c r="G22" s="160"/>
      <c r="H22" s="160"/>
      <c r="I22" s="32" t="s">
        <v>359</v>
      </c>
      <c r="J22" s="5"/>
      <c r="K22" s="38" t="s">
        <v>110</v>
      </c>
      <c r="L22" s="158">
        <v>19275</v>
      </c>
      <c r="M22" s="158">
        <v>20402</v>
      </c>
      <c r="N22" s="158">
        <v>20149</v>
      </c>
      <c r="O22" s="158">
        <v>20043</v>
      </c>
      <c r="P22" s="123">
        <f t="shared" si="1"/>
        <v>3.9844357976653697</v>
      </c>
      <c r="Q22" s="21">
        <v>666</v>
      </c>
      <c r="R22" s="161">
        <v>37.3</v>
      </c>
      <c r="S22" s="32" t="s">
        <v>206</v>
      </c>
      <c r="T22" s="6">
        <v>80</v>
      </c>
      <c r="U22" s="40"/>
    </row>
    <row r="23" spans="1:21" ht="12">
      <c r="A23" s="36" t="s">
        <v>111</v>
      </c>
      <c r="B23" s="158">
        <v>46398</v>
      </c>
      <c r="C23" s="158">
        <v>53897</v>
      </c>
      <c r="D23" s="158">
        <v>53099</v>
      </c>
      <c r="E23" s="158">
        <v>52808</v>
      </c>
      <c r="F23" s="123">
        <f t="shared" si="0"/>
        <v>13.815250657355918</v>
      </c>
      <c r="G23" s="160"/>
      <c r="H23" s="160"/>
      <c r="I23" s="32"/>
      <c r="J23" s="5"/>
      <c r="K23" s="38" t="s">
        <v>112</v>
      </c>
      <c r="L23" s="158">
        <v>22435</v>
      </c>
      <c r="M23" s="158">
        <v>21317</v>
      </c>
      <c r="N23" s="158">
        <v>21009</v>
      </c>
      <c r="O23" s="158">
        <v>20700</v>
      </c>
      <c r="P23" s="123">
        <f t="shared" si="1"/>
        <v>-7.7334521952306545</v>
      </c>
      <c r="Q23" s="21">
        <v>663</v>
      </c>
      <c r="R23" s="161">
        <v>36.6</v>
      </c>
      <c r="S23" s="32" t="s">
        <v>143</v>
      </c>
      <c r="T23" s="6">
        <v>80</v>
      </c>
      <c r="U23" s="40" t="s">
        <v>335</v>
      </c>
    </row>
    <row r="24" spans="1:21" ht="12">
      <c r="A24" s="36" t="s">
        <v>113</v>
      </c>
      <c r="B24" s="158">
        <v>127794</v>
      </c>
      <c r="C24" s="158">
        <v>137252</v>
      </c>
      <c r="D24" s="158">
        <v>132834</v>
      </c>
      <c r="E24" s="158">
        <v>134157</v>
      </c>
      <c r="F24" s="123">
        <f t="shared" si="0"/>
        <v>4.979107000328668</v>
      </c>
      <c r="G24" s="160"/>
      <c r="H24" s="160"/>
      <c r="I24" s="32" t="s">
        <v>208</v>
      </c>
      <c r="J24" s="5"/>
      <c r="K24" s="36" t="s">
        <v>78</v>
      </c>
      <c r="L24" s="158">
        <v>17919</v>
      </c>
      <c r="M24" s="158">
        <v>18932</v>
      </c>
      <c r="N24" s="158">
        <v>17823</v>
      </c>
      <c r="O24" s="158">
        <v>18984</v>
      </c>
      <c r="P24" s="123">
        <f t="shared" si="1"/>
        <v>5.943412020760093</v>
      </c>
      <c r="Q24" s="21">
        <v>695</v>
      </c>
      <c r="R24" s="161">
        <v>36.4</v>
      </c>
      <c r="S24" s="32"/>
      <c r="T24" s="6">
        <v>40</v>
      </c>
      <c r="U24" s="40" t="s">
        <v>209</v>
      </c>
    </row>
    <row r="25" spans="1:21" ht="12">
      <c r="A25" s="36" t="s">
        <v>114</v>
      </c>
      <c r="B25" s="158">
        <v>167754</v>
      </c>
      <c r="C25" s="158">
        <v>170970</v>
      </c>
      <c r="D25" s="158">
        <v>169427</v>
      </c>
      <c r="E25" s="158">
        <v>168347</v>
      </c>
      <c r="F25" s="123">
        <f t="shared" si="0"/>
        <v>0.3534938064069877</v>
      </c>
      <c r="G25" s="160"/>
      <c r="H25" s="160"/>
      <c r="I25" s="32"/>
      <c r="J25" s="5"/>
      <c r="K25" s="36" t="s">
        <v>115</v>
      </c>
      <c r="L25" s="158">
        <v>30461</v>
      </c>
      <c r="M25" s="158">
        <v>32789</v>
      </c>
      <c r="N25" s="158">
        <v>32279</v>
      </c>
      <c r="O25" s="158">
        <v>30962</v>
      </c>
      <c r="P25" s="123">
        <f t="shared" si="1"/>
        <v>1.6447260431371262</v>
      </c>
      <c r="Q25" s="21">
        <v>726</v>
      </c>
      <c r="R25" s="161">
        <v>39.8</v>
      </c>
      <c r="S25" s="32" t="s">
        <v>135</v>
      </c>
      <c r="T25" s="6">
        <v>80</v>
      </c>
      <c r="U25" s="40" t="s">
        <v>347</v>
      </c>
    </row>
    <row r="26" spans="1:21" ht="12">
      <c r="A26" s="36" t="s">
        <v>116</v>
      </c>
      <c r="B26" s="158">
        <v>154325</v>
      </c>
      <c r="C26" s="158">
        <v>165181</v>
      </c>
      <c r="D26" s="158">
        <v>158114</v>
      </c>
      <c r="E26" s="158">
        <v>160250</v>
      </c>
      <c r="F26" s="123">
        <f t="shared" si="0"/>
        <v>3.8393001781953586</v>
      </c>
      <c r="G26" s="160"/>
      <c r="H26" s="160"/>
      <c r="I26" s="32"/>
      <c r="J26" s="5"/>
      <c r="K26" s="36" t="s">
        <v>117</v>
      </c>
      <c r="L26" s="158">
        <v>20913</v>
      </c>
      <c r="M26" s="158">
        <v>20240</v>
      </c>
      <c r="N26" s="158">
        <v>20246</v>
      </c>
      <c r="O26" s="158">
        <v>20143</v>
      </c>
      <c r="P26" s="123">
        <f t="shared" si="1"/>
        <v>-3.6819203366327145</v>
      </c>
      <c r="Q26" s="21">
        <v>760</v>
      </c>
      <c r="R26" s="161">
        <v>33.8</v>
      </c>
      <c r="S26" s="32"/>
      <c r="T26" s="6"/>
      <c r="U26" s="40"/>
    </row>
    <row r="27" spans="1:21" ht="12">
      <c r="A27" s="36" t="s">
        <v>118</v>
      </c>
      <c r="B27" s="158">
        <v>106312</v>
      </c>
      <c r="C27" s="158">
        <v>110681</v>
      </c>
      <c r="D27" s="158">
        <v>109494</v>
      </c>
      <c r="E27" s="158">
        <v>108532</v>
      </c>
      <c r="F27" s="123">
        <f t="shared" si="0"/>
        <v>2.0881932425314176</v>
      </c>
      <c r="G27" s="160"/>
      <c r="H27" s="160"/>
      <c r="I27" s="32"/>
      <c r="J27" s="5"/>
      <c r="K27" s="36" t="s">
        <v>119</v>
      </c>
      <c r="L27" s="158">
        <v>41205</v>
      </c>
      <c r="M27" s="158">
        <v>43031</v>
      </c>
      <c r="N27" s="158">
        <v>41997</v>
      </c>
      <c r="O27" s="158">
        <v>41687</v>
      </c>
      <c r="P27" s="123">
        <f t="shared" si="1"/>
        <v>1.169760951340848</v>
      </c>
      <c r="Q27" s="21">
        <v>767</v>
      </c>
      <c r="R27" s="162">
        <v>34.5</v>
      </c>
      <c r="S27" s="32" t="s">
        <v>206</v>
      </c>
      <c r="T27" s="6">
        <v>60</v>
      </c>
      <c r="U27" s="40" t="s">
        <v>213</v>
      </c>
    </row>
    <row r="28" spans="1:21" ht="12">
      <c r="A28" s="36" t="s">
        <v>120</v>
      </c>
      <c r="B28" s="158">
        <v>156421</v>
      </c>
      <c r="C28" s="158">
        <v>162747</v>
      </c>
      <c r="D28" s="158">
        <v>160257</v>
      </c>
      <c r="E28" s="158">
        <v>160597</v>
      </c>
      <c r="F28" s="123">
        <f t="shared" si="0"/>
        <v>2.669718260335884</v>
      </c>
      <c r="G28" s="160"/>
      <c r="H28" s="160"/>
      <c r="I28" s="32"/>
      <c r="J28" s="5"/>
      <c r="K28" s="36" t="s">
        <v>121</v>
      </c>
      <c r="L28" s="158">
        <v>21537</v>
      </c>
      <c r="M28" s="158">
        <v>23803</v>
      </c>
      <c r="N28" s="158">
        <v>23663</v>
      </c>
      <c r="O28" s="158">
        <v>23543</v>
      </c>
      <c r="P28" s="123">
        <f t="shared" si="1"/>
        <v>9.314203463806464</v>
      </c>
      <c r="Q28" s="21">
        <v>713</v>
      </c>
      <c r="R28" s="161">
        <v>31.3</v>
      </c>
      <c r="S28" s="32" t="s">
        <v>206</v>
      </c>
      <c r="T28" s="6">
        <v>80</v>
      </c>
      <c r="U28" s="40"/>
    </row>
    <row r="29" spans="1:21" ht="12">
      <c r="A29" s="36" t="s">
        <v>196</v>
      </c>
      <c r="B29" s="158">
        <v>932076</v>
      </c>
      <c r="C29" s="158">
        <v>949413</v>
      </c>
      <c r="D29" s="158">
        <v>965956</v>
      </c>
      <c r="E29" s="158">
        <v>972858</v>
      </c>
      <c r="F29" s="123">
        <f t="shared" si="0"/>
        <v>4.375394281153035</v>
      </c>
      <c r="G29" s="160"/>
      <c r="H29" s="160"/>
      <c r="I29" s="32"/>
      <c r="J29" s="5"/>
      <c r="K29" s="36" t="s">
        <v>122</v>
      </c>
      <c r="L29" s="158">
        <v>17028</v>
      </c>
      <c r="M29" s="158">
        <v>17230</v>
      </c>
      <c r="N29" s="158">
        <v>16826</v>
      </c>
      <c r="O29" s="158">
        <v>16827</v>
      </c>
      <c r="P29" s="123">
        <f t="shared" si="1"/>
        <v>-1.1804087385482802</v>
      </c>
      <c r="Q29" s="21">
        <v>828</v>
      </c>
      <c r="R29" s="161">
        <v>35.7</v>
      </c>
      <c r="S29" s="32" t="s">
        <v>206</v>
      </c>
      <c r="T29" s="6">
        <v>60</v>
      </c>
      <c r="U29" s="40"/>
    </row>
    <row r="30" spans="1:21" ht="12">
      <c r="A30" s="37" t="s">
        <v>332</v>
      </c>
      <c r="B30" s="114">
        <v>2222343</v>
      </c>
      <c r="C30" s="114">
        <f>SUM(C6:C29)-C29</f>
        <v>2341517</v>
      </c>
      <c r="D30" s="114">
        <f>SUM(D6:D29)-D29</f>
        <v>2304985</v>
      </c>
      <c r="E30" s="114">
        <f>SUM(E6:E29)-E29</f>
        <v>2306917</v>
      </c>
      <c r="F30" s="123">
        <f t="shared" si="0"/>
        <v>3.805623164381018</v>
      </c>
      <c r="G30" s="114">
        <v>949</v>
      </c>
      <c r="H30" s="160">
        <v>18</v>
      </c>
      <c r="I30" s="32"/>
      <c r="J30" s="3"/>
      <c r="K30" s="36" t="s">
        <v>123</v>
      </c>
      <c r="L30" s="158">
        <v>23337</v>
      </c>
      <c r="M30" s="158">
        <v>25563</v>
      </c>
      <c r="N30" s="158">
        <v>25070</v>
      </c>
      <c r="O30" s="158">
        <v>25150</v>
      </c>
      <c r="P30" s="123">
        <f t="shared" si="1"/>
        <v>7.76877919184129</v>
      </c>
      <c r="Q30" s="21">
        <v>852</v>
      </c>
      <c r="R30" s="161">
        <v>33.4</v>
      </c>
      <c r="S30" s="32" t="s">
        <v>206</v>
      </c>
      <c r="T30" s="6">
        <v>60</v>
      </c>
      <c r="U30" s="40"/>
    </row>
    <row r="31" spans="1:21" ht="12">
      <c r="A31" s="94"/>
      <c r="B31" s="94"/>
      <c r="C31" s="108"/>
      <c r="D31" s="108"/>
      <c r="E31" s="108"/>
      <c r="F31" s="94"/>
      <c r="G31" s="94"/>
      <c r="H31" s="94"/>
      <c r="I31" s="94"/>
      <c r="J31" s="3"/>
      <c r="K31" s="36" t="s">
        <v>133</v>
      </c>
      <c r="L31" s="158">
        <v>48720</v>
      </c>
      <c r="M31" s="158">
        <v>50087</v>
      </c>
      <c r="N31" s="158">
        <v>50130</v>
      </c>
      <c r="O31" s="158">
        <v>50353</v>
      </c>
      <c r="P31" s="123">
        <f t="shared" si="1"/>
        <v>3.3518062397372717</v>
      </c>
      <c r="Q31" s="21">
        <v>683</v>
      </c>
      <c r="R31" s="161">
        <v>41.6</v>
      </c>
      <c r="S31" s="32" t="s">
        <v>206</v>
      </c>
      <c r="T31" s="6">
        <v>60</v>
      </c>
      <c r="U31" s="40" t="s">
        <v>214</v>
      </c>
    </row>
    <row r="32" spans="1:19" ht="12" customHeight="1">
      <c r="A32" s="94" t="s">
        <v>489</v>
      </c>
      <c r="B32" s="94"/>
      <c r="C32" s="94"/>
      <c r="D32" s="94"/>
      <c r="E32" s="94"/>
      <c r="F32" s="94"/>
      <c r="G32" s="94"/>
      <c r="H32" s="94"/>
      <c r="I32" s="94"/>
      <c r="J32" s="3"/>
      <c r="K32" s="37" t="s">
        <v>333</v>
      </c>
      <c r="L32" s="114">
        <f>SUM(L6:L31)</f>
        <v>1091220</v>
      </c>
      <c r="M32" s="114">
        <f>SUM(M6:M31)</f>
        <v>1125584</v>
      </c>
      <c r="N32" s="114">
        <f>SUM(N6:N31)</f>
        <v>1101553</v>
      </c>
      <c r="O32" s="114">
        <f>SUM(O6:O31)</f>
        <v>1100600</v>
      </c>
      <c r="P32" s="123">
        <f t="shared" si="1"/>
        <v>0.8595883506534108</v>
      </c>
      <c r="Q32" s="94"/>
      <c r="R32" s="94"/>
      <c r="S32" s="94"/>
    </row>
    <row r="33" spans="1:19" ht="12" customHeight="1">
      <c r="A33" s="173" t="s">
        <v>330</v>
      </c>
      <c r="B33" s="173"/>
      <c r="C33" s="173"/>
      <c r="D33" s="173"/>
      <c r="E33" s="173"/>
      <c r="F33" s="173"/>
      <c r="G33" s="173"/>
      <c r="H33" s="95"/>
      <c r="I33" s="95"/>
      <c r="J33" s="3"/>
      <c r="K33" s="37" t="s">
        <v>197</v>
      </c>
      <c r="L33" s="114">
        <f>B30+L32</f>
        <v>3313563</v>
      </c>
      <c r="M33" s="114">
        <f>C30+M32</f>
        <v>3467101</v>
      </c>
      <c r="N33" s="114">
        <f>D30+N32</f>
        <v>3406538</v>
      </c>
      <c r="O33" s="114">
        <f>E30+O32</f>
        <v>3407517</v>
      </c>
      <c r="P33" s="123">
        <f t="shared" si="1"/>
        <v>2.835437261944307</v>
      </c>
      <c r="Q33" s="94"/>
      <c r="R33" s="94"/>
      <c r="S33" s="94"/>
    </row>
    <row r="34" spans="1:9" ht="12" customHeight="1">
      <c r="A34" s="173" t="s">
        <v>409</v>
      </c>
      <c r="B34" s="173"/>
      <c r="C34" s="173"/>
      <c r="D34" s="173"/>
      <c r="E34" s="173"/>
      <c r="F34" s="173"/>
      <c r="G34" s="173"/>
      <c r="H34" s="173"/>
      <c r="I34" s="173"/>
    </row>
    <row r="35" spans="1:9" ht="12">
      <c r="A35" s="2" t="s">
        <v>202</v>
      </c>
      <c r="B35" s="57"/>
      <c r="C35" s="57"/>
      <c r="D35" s="57"/>
      <c r="E35" s="57"/>
      <c r="F35" s="57"/>
      <c r="G35" s="57"/>
      <c r="H35" s="57"/>
      <c r="I35" s="57"/>
    </row>
    <row r="36" spans="13:15" ht="12">
      <c r="M36" s="24"/>
      <c r="N36" s="24"/>
      <c r="O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6" ht="12">
      <c r="B60" s="24"/>
      <c r="C60" s="24"/>
      <c r="D60" s="24"/>
      <c r="E60" s="24"/>
      <c r="F60" s="24"/>
    </row>
    <row r="62" spans="2:6" ht="12">
      <c r="B62" s="24"/>
      <c r="C62" s="24"/>
      <c r="D62" s="24"/>
      <c r="E62" s="24"/>
      <c r="F62" s="24"/>
    </row>
  </sheetData>
  <sheetProtection/>
  <mergeCells count="15">
    <mergeCell ref="A33:G33"/>
    <mergeCell ref="A34:I34"/>
    <mergeCell ref="H4:H5"/>
    <mergeCell ref="F4:F5"/>
    <mergeCell ref="G4:G5"/>
    <mergeCell ref="I4:I5"/>
    <mergeCell ref="A4:A5"/>
    <mergeCell ref="B4:E4"/>
    <mergeCell ref="T4:U4"/>
    <mergeCell ref="K4:K5"/>
    <mergeCell ref="S4:S5"/>
    <mergeCell ref="R4:R5"/>
    <mergeCell ref="P4:P5"/>
    <mergeCell ref="Q4:Q5"/>
    <mergeCell ref="L4:O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" width="10.125" style="23" customWidth="1"/>
    <col min="2" max="2" width="10.50390625" style="0" customWidth="1"/>
    <col min="3" max="3" width="9.00390625" style="0" customWidth="1"/>
    <col min="4" max="4" width="10.50390625" style="0" customWidth="1"/>
    <col min="5" max="5" width="9.00390625" style="0" customWidth="1"/>
    <col min="6" max="6" width="14.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2.75">
      <c r="A1" s="23" t="s">
        <v>459</v>
      </c>
    </row>
    <row r="3" spans="1:9" ht="12.75">
      <c r="A3" s="39"/>
      <c r="B3" s="152" t="s">
        <v>448</v>
      </c>
      <c r="C3" s="152" t="s">
        <v>449</v>
      </c>
      <c r="D3" s="152" t="s">
        <v>450</v>
      </c>
      <c r="E3" s="152" t="s">
        <v>451</v>
      </c>
      <c r="F3" s="152" t="s">
        <v>452</v>
      </c>
      <c r="G3" s="152" t="s">
        <v>454</v>
      </c>
      <c r="H3" s="152" t="s">
        <v>455</v>
      </c>
      <c r="I3" s="152" t="s">
        <v>453</v>
      </c>
    </row>
    <row r="4" spans="1:9" ht="12.75">
      <c r="A4" s="44" t="s">
        <v>79</v>
      </c>
      <c r="B4" s="151">
        <v>0.025798215153879</v>
      </c>
      <c r="C4" s="151">
        <v>0</v>
      </c>
      <c r="D4" s="151">
        <v>0</v>
      </c>
      <c r="E4" s="151">
        <v>0</v>
      </c>
      <c r="F4" s="151">
        <v>0.00481352186738088</v>
      </c>
      <c r="G4" s="151">
        <v>0.0306117370212599</v>
      </c>
      <c r="H4" s="151">
        <v>0.023405663580521</v>
      </c>
      <c r="I4" s="151">
        <v>0.0287347966815895</v>
      </c>
    </row>
    <row r="5" spans="1:9" ht="12.75">
      <c r="A5" s="44" t="s">
        <v>80</v>
      </c>
      <c r="B5" s="151">
        <v>0.0128217755367163</v>
      </c>
      <c r="C5" s="151">
        <v>0</v>
      </c>
      <c r="D5" s="151">
        <v>0</v>
      </c>
      <c r="E5" s="151">
        <v>0</v>
      </c>
      <c r="F5" s="151">
        <v>0</v>
      </c>
      <c r="G5" s="151">
        <v>0.0128217755367163</v>
      </c>
      <c r="H5" s="151">
        <v>0.00576054296710492</v>
      </c>
      <c r="I5" s="151">
        <v>0.0111004643020874</v>
      </c>
    </row>
    <row r="6" spans="1:9" ht="12.75">
      <c r="A6" s="44" t="s">
        <v>82</v>
      </c>
      <c r="B6" s="151">
        <v>0.00998982239799663</v>
      </c>
      <c r="C6" s="151">
        <v>0</v>
      </c>
      <c r="D6" s="151">
        <v>0</v>
      </c>
      <c r="E6" s="151">
        <v>0</v>
      </c>
      <c r="F6" s="151">
        <v>0.00942736135495565</v>
      </c>
      <c r="G6" s="151">
        <v>0.0194171837529522</v>
      </c>
      <c r="H6" s="151">
        <v>0.0100207867307426</v>
      </c>
      <c r="I6" s="151">
        <v>0.0171365817446097</v>
      </c>
    </row>
    <row r="7" spans="1:9" ht="12.75">
      <c r="A7" s="44" t="s">
        <v>84</v>
      </c>
      <c r="B7" s="151">
        <v>0.0156763262154027</v>
      </c>
      <c r="C7" s="151">
        <v>0</v>
      </c>
      <c r="D7" s="151">
        <v>0</v>
      </c>
      <c r="E7" s="151">
        <v>0</v>
      </c>
      <c r="F7" s="151">
        <v>0</v>
      </c>
      <c r="G7" s="151">
        <v>0.0156763262154027</v>
      </c>
      <c r="H7" s="151">
        <v>0.00285987394851157</v>
      </c>
      <c r="I7" s="151">
        <v>0.0125454388580887</v>
      </c>
    </row>
    <row r="8" spans="1:9" ht="12.75">
      <c r="A8" s="44" t="s">
        <v>86</v>
      </c>
      <c r="B8" s="151">
        <v>0.0391685961073337</v>
      </c>
      <c r="C8" s="151">
        <v>0</v>
      </c>
      <c r="D8" s="151">
        <v>0</v>
      </c>
      <c r="E8" s="151">
        <v>0</v>
      </c>
      <c r="F8" s="151">
        <v>0</v>
      </c>
      <c r="G8" s="151">
        <v>0.0391685961073337</v>
      </c>
      <c r="H8" s="151">
        <v>0.0164103665651901</v>
      </c>
      <c r="I8" s="151">
        <v>0.0329107209791241</v>
      </c>
    </row>
    <row r="9" spans="1:9" ht="12.75">
      <c r="A9" s="44" t="s">
        <v>88</v>
      </c>
      <c r="B9" s="151">
        <v>0.0163603935575787</v>
      </c>
      <c r="C9" s="151">
        <v>0</v>
      </c>
      <c r="D9" s="151">
        <v>0</v>
      </c>
      <c r="E9" s="151">
        <v>0</v>
      </c>
      <c r="F9" s="151">
        <v>0</v>
      </c>
      <c r="G9" s="151">
        <v>0.0163603935575787</v>
      </c>
      <c r="H9" s="151">
        <v>0.00804329823048818</v>
      </c>
      <c r="I9" s="151">
        <v>0.0143395171348076</v>
      </c>
    </row>
    <row r="10" spans="1:9" ht="12.75">
      <c r="A10" s="44" t="s">
        <v>90</v>
      </c>
      <c r="B10" s="151">
        <v>0.0270778726012164</v>
      </c>
      <c r="C10" s="151">
        <v>0</v>
      </c>
      <c r="D10" s="151">
        <v>0</v>
      </c>
      <c r="E10" s="151">
        <v>0</v>
      </c>
      <c r="F10" s="151">
        <v>0</v>
      </c>
      <c r="G10" s="151">
        <v>0.0270778726012164</v>
      </c>
      <c r="H10" s="151">
        <v>0.00950101645696675</v>
      </c>
      <c r="I10" s="151">
        <v>0.0228246521056387</v>
      </c>
    </row>
    <row r="11" spans="1:9" ht="12.75">
      <c r="A11" s="44" t="s">
        <v>92</v>
      </c>
      <c r="B11" s="151">
        <v>0.0126133796042521</v>
      </c>
      <c r="C11" s="151">
        <v>0</v>
      </c>
      <c r="D11" s="151">
        <v>0</v>
      </c>
      <c r="E11" s="151">
        <v>0</v>
      </c>
      <c r="F11" s="151">
        <v>0.0299503092022912</v>
      </c>
      <c r="G11" s="151">
        <v>0.0425636888065434</v>
      </c>
      <c r="H11" s="151">
        <v>0.00326287670981613</v>
      </c>
      <c r="I11" s="151">
        <v>0.0328976358237968</v>
      </c>
    </row>
    <row r="12" spans="1:9" ht="12.75">
      <c r="A12" s="44" t="s">
        <v>94</v>
      </c>
      <c r="B12" s="151">
        <v>0.0277209924239989</v>
      </c>
      <c r="C12" s="151">
        <v>0</v>
      </c>
      <c r="D12" s="151">
        <v>0</v>
      </c>
      <c r="E12" s="151">
        <v>0</v>
      </c>
      <c r="F12" s="151">
        <v>0.00881683261430062</v>
      </c>
      <c r="G12" s="151">
        <v>0.0365378250382995</v>
      </c>
      <c r="H12" s="151">
        <v>0.0196715696564322</v>
      </c>
      <c r="I12" s="151">
        <v>0.0322633986849197</v>
      </c>
    </row>
    <row r="13" spans="1:9" ht="12.75">
      <c r="A13" s="44" t="s">
        <v>96</v>
      </c>
      <c r="B13" s="151">
        <v>0.0165640447514837</v>
      </c>
      <c r="C13" s="151">
        <v>0</v>
      </c>
      <c r="D13" s="151">
        <v>0</v>
      </c>
      <c r="E13" s="151">
        <v>0</v>
      </c>
      <c r="F13" s="151">
        <v>0</v>
      </c>
      <c r="G13" s="151">
        <v>0.0165640447514837</v>
      </c>
      <c r="H13" s="151">
        <v>0.0372216697154707</v>
      </c>
      <c r="I13" s="151">
        <v>0.0217577487172915</v>
      </c>
    </row>
    <row r="14" spans="1:9" ht="12.75">
      <c r="A14" s="44" t="s">
        <v>98</v>
      </c>
      <c r="B14" s="151">
        <v>0.0201117910211565</v>
      </c>
      <c r="C14" s="151">
        <v>0</v>
      </c>
      <c r="D14" s="151">
        <v>0</v>
      </c>
      <c r="E14" s="151">
        <v>0</v>
      </c>
      <c r="F14" s="151">
        <v>0</v>
      </c>
      <c r="G14" s="151">
        <v>0.0201117910211565</v>
      </c>
      <c r="H14" s="151">
        <v>0.01535029538097</v>
      </c>
      <c r="I14" s="151">
        <v>0.018938548786323</v>
      </c>
    </row>
    <row r="15" spans="1:9" ht="12.75">
      <c r="A15" s="44" t="s">
        <v>100</v>
      </c>
      <c r="B15" s="151">
        <v>0.0297022762704077</v>
      </c>
      <c r="C15" s="151">
        <v>0</v>
      </c>
      <c r="D15" s="151">
        <v>0</v>
      </c>
      <c r="E15" s="151">
        <v>0</v>
      </c>
      <c r="F15" s="151">
        <v>0.00388426660403577</v>
      </c>
      <c r="G15" s="151">
        <v>0.0335865428744435</v>
      </c>
      <c r="H15" s="151">
        <v>0.0146734918741556</v>
      </c>
      <c r="I15" s="151">
        <v>0.02890737740505</v>
      </c>
    </row>
    <row r="16" spans="1:9" ht="12.75">
      <c r="A16" s="44" t="s">
        <v>102</v>
      </c>
      <c r="B16" s="151">
        <v>0.0287278981849519</v>
      </c>
      <c r="C16" s="151">
        <v>0</v>
      </c>
      <c r="D16" s="151">
        <v>0.0151925406649978</v>
      </c>
      <c r="E16" s="151">
        <v>0</v>
      </c>
      <c r="F16" s="151">
        <v>0</v>
      </c>
      <c r="G16" s="151">
        <v>0.0439204388499497</v>
      </c>
      <c r="H16" s="151">
        <v>0.0143231276670709</v>
      </c>
      <c r="I16" s="151">
        <v>0.0367365421791982</v>
      </c>
    </row>
    <row r="17" spans="1:9" ht="12.75">
      <c r="A17" s="44" t="s">
        <v>104</v>
      </c>
      <c r="B17" s="151">
        <v>0.0162534712953351</v>
      </c>
      <c r="C17" s="151">
        <v>0</v>
      </c>
      <c r="D17" s="151">
        <v>0</v>
      </c>
      <c r="E17" s="151">
        <v>0</v>
      </c>
      <c r="F17" s="151">
        <v>0</v>
      </c>
      <c r="G17" s="151">
        <v>0.0162534712953351</v>
      </c>
      <c r="H17" s="151">
        <v>0.00898445971841688</v>
      </c>
      <c r="I17" s="151">
        <v>0.0144752730726234</v>
      </c>
    </row>
    <row r="18" spans="1:9" ht="12.75">
      <c r="A18" s="44" t="s">
        <v>106</v>
      </c>
      <c r="B18" s="151">
        <v>0.0187331730895142</v>
      </c>
      <c r="C18" s="151">
        <v>0</v>
      </c>
      <c r="D18" s="151">
        <v>0</v>
      </c>
      <c r="E18" s="151">
        <v>0</v>
      </c>
      <c r="F18" s="151">
        <v>0</v>
      </c>
      <c r="G18" s="151">
        <v>0.0187331730895142</v>
      </c>
      <c r="H18" s="151">
        <v>0.0262481719410686</v>
      </c>
      <c r="I18" s="151">
        <v>0.0206292701680007</v>
      </c>
    </row>
    <row r="19" spans="1:9" ht="12.75">
      <c r="A19" s="44" t="s">
        <v>108</v>
      </c>
      <c r="B19" s="151">
        <v>0.0178047076003034</v>
      </c>
      <c r="C19" s="151">
        <v>0</v>
      </c>
      <c r="D19" s="151">
        <v>0</v>
      </c>
      <c r="E19" s="151">
        <v>0</v>
      </c>
      <c r="F19" s="151">
        <v>0</v>
      </c>
      <c r="G19" s="151">
        <v>0.0178047076003034</v>
      </c>
      <c r="H19" s="151">
        <v>0.0137352601631845</v>
      </c>
      <c r="I19" s="151">
        <v>0.0168173457643556</v>
      </c>
    </row>
    <row r="20" spans="1:9" ht="12.75">
      <c r="A20" s="44" t="s">
        <v>110</v>
      </c>
      <c r="B20" s="151">
        <v>0.0162430096039747</v>
      </c>
      <c r="C20" s="151">
        <v>0</v>
      </c>
      <c r="D20" s="151">
        <v>0</v>
      </c>
      <c r="E20" s="151">
        <v>0</v>
      </c>
      <c r="F20" s="151">
        <v>0</v>
      </c>
      <c r="G20" s="151">
        <v>0.0162430096039747</v>
      </c>
      <c r="H20" s="151">
        <v>0.0172015704825285</v>
      </c>
      <c r="I20" s="151">
        <v>0.0164823634844414</v>
      </c>
    </row>
    <row r="21" spans="1:9" ht="12.75">
      <c r="A21" s="44" t="s">
        <v>112</v>
      </c>
      <c r="B21" s="151">
        <v>0.0236025692852181</v>
      </c>
      <c r="C21" s="151">
        <v>0</v>
      </c>
      <c r="D21" s="151">
        <v>0</v>
      </c>
      <c r="E21" s="151">
        <v>0</v>
      </c>
      <c r="F21" s="151">
        <v>0</v>
      </c>
      <c r="G21" s="151">
        <v>0.0236025692852181</v>
      </c>
      <c r="H21" s="151">
        <v>0.000628387391391089</v>
      </c>
      <c r="I21" s="151">
        <v>0.0180789284966299</v>
      </c>
    </row>
    <row r="22" spans="1:9" ht="12.75">
      <c r="A22" s="44" t="s">
        <v>78</v>
      </c>
      <c r="B22" s="151">
        <v>0.02104597511818</v>
      </c>
      <c r="C22" s="151">
        <v>0</v>
      </c>
      <c r="D22" s="151">
        <v>0</v>
      </c>
      <c r="E22" s="151">
        <v>0</v>
      </c>
      <c r="F22" s="151">
        <v>0</v>
      </c>
      <c r="G22" s="151">
        <v>0.02104597511818</v>
      </c>
      <c r="H22" s="151">
        <v>0.0273804920819492</v>
      </c>
      <c r="I22" s="151">
        <v>0.0226489936372284</v>
      </c>
    </row>
    <row r="23" spans="1:9" ht="12.75">
      <c r="A23" s="44" t="s">
        <v>115</v>
      </c>
      <c r="B23" s="151">
        <v>0.0202824228833453</v>
      </c>
      <c r="C23" s="151">
        <v>0</v>
      </c>
      <c r="D23" s="151">
        <v>0</v>
      </c>
      <c r="E23" s="151">
        <v>0</v>
      </c>
      <c r="F23" s="151">
        <v>0.0401530304112782</v>
      </c>
      <c r="G23" s="151">
        <v>0.0604354532946235</v>
      </c>
      <c r="H23" s="151">
        <v>0.143817846063914</v>
      </c>
      <c r="I23" s="151">
        <v>0.0830062768631347</v>
      </c>
    </row>
    <row r="24" spans="1:9" ht="12.75">
      <c r="A24" s="44" t="s">
        <v>117</v>
      </c>
      <c r="B24" s="151">
        <v>0.0454559755028492</v>
      </c>
      <c r="C24" s="151">
        <v>0</v>
      </c>
      <c r="D24" s="151">
        <v>0</v>
      </c>
      <c r="E24" s="151">
        <v>0</v>
      </c>
      <c r="F24" s="151">
        <v>0</v>
      </c>
      <c r="G24" s="151">
        <v>0.0454559755028492</v>
      </c>
      <c r="H24" s="151">
        <v>0.0126454313369356</v>
      </c>
      <c r="I24" s="151">
        <v>0.0372225359749808</v>
      </c>
    </row>
    <row r="25" spans="1:9" ht="12.75">
      <c r="A25" s="44" t="s">
        <v>119</v>
      </c>
      <c r="B25" s="151">
        <v>0.0109102496432247</v>
      </c>
      <c r="C25" s="151">
        <v>0</v>
      </c>
      <c r="D25" s="151">
        <v>0</v>
      </c>
      <c r="E25" s="151">
        <v>0</v>
      </c>
      <c r="F25" s="151">
        <v>0.0221087566509023</v>
      </c>
      <c r="G25" s="151">
        <v>0.0330190062941271</v>
      </c>
      <c r="H25" s="151">
        <v>0.135831685418982</v>
      </c>
      <c r="I25" s="151">
        <v>0.0610070342251275</v>
      </c>
    </row>
    <row r="26" spans="1:9" ht="12.75">
      <c r="A26" s="44" t="s">
        <v>121</v>
      </c>
      <c r="B26" s="151">
        <v>0.0250095869163022</v>
      </c>
      <c r="C26" s="151">
        <v>0</v>
      </c>
      <c r="D26" s="151">
        <v>0</v>
      </c>
      <c r="E26" s="151">
        <v>0</v>
      </c>
      <c r="F26" s="151">
        <v>0.0794842941097059</v>
      </c>
      <c r="G26" s="151">
        <v>0.104493881026008</v>
      </c>
      <c r="H26" s="151">
        <v>0.186335954962019</v>
      </c>
      <c r="I26" s="151">
        <v>0.130214221257179</v>
      </c>
    </row>
    <row r="27" spans="1:9" ht="12.75">
      <c r="A27" s="44" t="s">
        <v>122</v>
      </c>
      <c r="B27" s="151">
        <v>0.0323858583570496</v>
      </c>
      <c r="C27" s="151">
        <v>0</v>
      </c>
      <c r="D27" s="151">
        <v>0</v>
      </c>
      <c r="E27" s="151">
        <v>0</v>
      </c>
      <c r="F27" s="151">
        <v>0.0309148379499101</v>
      </c>
      <c r="G27" s="151">
        <v>0.0633006963069598</v>
      </c>
      <c r="H27" s="151">
        <v>0.0203296733903272</v>
      </c>
      <c r="I27" s="151">
        <v>0.052855285643598</v>
      </c>
    </row>
    <row r="28" spans="1:9" ht="12.75">
      <c r="A28" s="44" t="s">
        <v>123</v>
      </c>
      <c r="B28" s="151">
        <v>0.0529046259872213</v>
      </c>
      <c r="C28" s="151">
        <v>0</v>
      </c>
      <c r="D28" s="151">
        <v>0</v>
      </c>
      <c r="E28" s="151">
        <v>0</v>
      </c>
      <c r="F28" s="151">
        <v>0.025725467672174</v>
      </c>
      <c r="G28" s="151">
        <v>0.0786300936593953</v>
      </c>
      <c r="H28" s="151">
        <v>0.013949082171117</v>
      </c>
      <c r="I28" s="151">
        <v>0.0610445834633552</v>
      </c>
    </row>
    <row r="29" spans="1:9" ht="12.75">
      <c r="A29" s="44" t="s">
        <v>219</v>
      </c>
      <c r="B29" s="151">
        <v>0.013854675950311</v>
      </c>
      <c r="C29" s="151">
        <v>0</v>
      </c>
      <c r="D29" s="151">
        <v>0</v>
      </c>
      <c r="E29" s="151">
        <v>0</v>
      </c>
      <c r="F29" s="151">
        <v>0</v>
      </c>
      <c r="G29" s="151">
        <v>0.013854675950311</v>
      </c>
      <c r="H29" s="151">
        <v>6.5510314425617E-05</v>
      </c>
      <c r="I29" s="151">
        <v>0.0105074695358729</v>
      </c>
    </row>
    <row r="30" ht="12.75">
      <c r="A30"/>
    </row>
    <row r="31" ht="12.75">
      <c r="A31" s="2" t="s">
        <v>460</v>
      </c>
    </row>
    <row r="32" ht="12.75">
      <c r="A32" s="2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A29" sqref="A29"/>
    </sheetView>
  </sheetViews>
  <sheetFormatPr defaultColWidth="9.00390625" defaultRowHeight="13.5"/>
  <cols>
    <col min="3" max="3" width="12.625" style="0" customWidth="1"/>
    <col min="5" max="5" width="11.125" style="0" customWidth="1"/>
    <col min="7" max="7" width="12.625" style="0" customWidth="1"/>
  </cols>
  <sheetData>
    <row r="1" ht="12.75">
      <c r="A1" t="s">
        <v>407</v>
      </c>
    </row>
    <row r="3" spans="1:7" ht="12.75">
      <c r="A3" s="139"/>
      <c r="B3" s="148" t="s">
        <v>405</v>
      </c>
      <c r="C3" s="143" t="s">
        <v>406</v>
      </c>
      <c r="D3" s="140"/>
      <c r="E3" s="139"/>
      <c r="F3" s="148" t="s">
        <v>405</v>
      </c>
      <c r="G3" s="143" t="s">
        <v>406</v>
      </c>
    </row>
    <row r="4" spans="1:7" ht="12.75">
      <c r="A4" s="38" t="s">
        <v>221</v>
      </c>
      <c r="B4" s="144"/>
      <c r="C4" s="147"/>
      <c r="D4" s="137"/>
      <c r="E4" s="129" t="s">
        <v>79</v>
      </c>
      <c r="F4" s="144">
        <v>4</v>
      </c>
      <c r="G4" s="145">
        <v>63.59</v>
      </c>
    </row>
    <row r="5" spans="1:7" ht="12.75">
      <c r="A5" s="38" t="s">
        <v>220</v>
      </c>
      <c r="B5" s="144"/>
      <c r="C5" s="147"/>
      <c r="D5" s="137"/>
      <c r="E5" s="129" t="s">
        <v>80</v>
      </c>
      <c r="F5" s="144"/>
      <c r="G5" s="145"/>
    </row>
    <row r="6" spans="1:7" ht="12.75">
      <c r="A6" s="38" t="s">
        <v>81</v>
      </c>
      <c r="B6" s="144"/>
      <c r="C6" s="147"/>
      <c r="D6" s="137"/>
      <c r="E6" s="129" t="s">
        <v>82</v>
      </c>
      <c r="F6" s="144"/>
      <c r="G6" s="145"/>
    </row>
    <row r="7" spans="1:7" ht="12.75">
      <c r="A7" s="38" t="s">
        <v>83</v>
      </c>
      <c r="B7" s="144">
        <v>1</v>
      </c>
      <c r="C7" s="147">
        <v>3.7</v>
      </c>
      <c r="D7" s="137"/>
      <c r="E7" s="129" t="s">
        <v>84</v>
      </c>
      <c r="F7" s="144">
        <v>1</v>
      </c>
      <c r="G7" s="145">
        <v>26.4</v>
      </c>
    </row>
    <row r="8" spans="1:7" ht="12.75">
      <c r="A8" s="38" t="s">
        <v>85</v>
      </c>
      <c r="B8" s="144"/>
      <c r="C8" s="147"/>
      <c r="D8" s="137"/>
      <c r="E8" s="129" t="s">
        <v>86</v>
      </c>
      <c r="F8" s="146">
        <v>1</v>
      </c>
      <c r="G8" s="145">
        <v>42.64</v>
      </c>
    </row>
    <row r="9" spans="1:7" ht="12.75">
      <c r="A9" s="38" t="s">
        <v>87</v>
      </c>
      <c r="B9" s="144"/>
      <c r="C9" s="147"/>
      <c r="D9" s="137"/>
      <c r="E9" s="129" t="s">
        <v>88</v>
      </c>
      <c r="F9" s="144"/>
      <c r="G9" s="145"/>
    </row>
    <row r="10" spans="1:7" ht="12.75">
      <c r="A10" s="38" t="s">
        <v>89</v>
      </c>
      <c r="B10" s="144"/>
      <c r="C10" s="147"/>
      <c r="D10" s="137"/>
      <c r="E10" s="129" t="s">
        <v>90</v>
      </c>
      <c r="F10" s="144"/>
      <c r="G10" s="145"/>
    </row>
    <row r="11" spans="1:7" ht="12.75">
      <c r="A11" s="38" t="s">
        <v>91</v>
      </c>
      <c r="B11" s="144"/>
      <c r="C11" s="147"/>
      <c r="D11" s="137"/>
      <c r="E11" s="129" t="s">
        <v>92</v>
      </c>
      <c r="F11" s="144">
        <v>33</v>
      </c>
      <c r="G11" s="145">
        <v>921</v>
      </c>
    </row>
    <row r="12" spans="1:7" ht="12.75">
      <c r="A12" s="38" t="s">
        <v>93</v>
      </c>
      <c r="B12" s="144"/>
      <c r="C12" s="147"/>
      <c r="D12" s="137"/>
      <c r="E12" s="129" t="s">
        <v>94</v>
      </c>
      <c r="F12" s="144">
        <v>2</v>
      </c>
      <c r="G12" s="145">
        <v>113.1</v>
      </c>
    </row>
    <row r="13" spans="1:7" ht="12.75">
      <c r="A13" s="38" t="s">
        <v>95</v>
      </c>
      <c r="B13" s="144"/>
      <c r="C13" s="147"/>
      <c r="D13" s="137"/>
      <c r="E13" s="129" t="s">
        <v>96</v>
      </c>
      <c r="F13" s="144">
        <v>1</v>
      </c>
      <c r="G13" s="145">
        <v>1.46</v>
      </c>
    </row>
    <row r="14" spans="1:7" ht="12.75">
      <c r="A14" s="38" t="s">
        <v>97</v>
      </c>
      <c r="B14" s="144">
        <v>2</v>
      </c>
      <c r="C14" s="147">
        <v>71.60000000000001</v>
      </c>
      <c r="D14" s="137"/>
      <c r="E14" s="129" t="s">
        <v>98</v>
      </c>
      <c r="F14" s="144">
        <v>8</v>
      </c>
      <c r="G14" s="145">
        <v>118.12</v>
      </c>
    </row>
    <row r="15" spans="1:7" ht="12.75">
      <c r="A15" s="38" t="s">
        <v>99</v>
      </c>
      <c r="B15" s="144">
        <v>7</v>
      </c>
      <c r="C15" s="147">
        <v>109.9</v>
      </c>
      <c r="D15" s="137"/>
      <c r="E15" s="129" t="s">
        <v>100</v>
      </c>
      <c r="F15" s="144">
        <v>1</v>
      </c>
      <c r="G15" s="145">
        <v>58.5</v>
      </c>
    </row>
    <row r="16" spans="1:7" ht="12.75">
      <c r="A16" s="38" t="s">
        <v>101</v>
      </c>
      <c r="B16" s="144"/>
      <c r="C16" s="147"/>
      <c r="D16" s="137"/>
      <c r="E16" s="129" t="s">
        <v>102</v>
      </c>
      <c r="F16" s="144">
        <v>3</v>
      </c>
      <c r="G16" s="145">
        <v>101.38</v>
      </c>
    </row>
    <row r="17" spans="1:7" ht="12.75">
      <c r="A17" s="38" t="s">
        <v>103</v>
      </c>
      <c r="B17" s="144">
        <v>1</v>
      </c>
      <c r="C17" s="147">
        <v>18</v>
      </c>
      <c r="D17" s="137"/>
      <c r="E17" s="129" t="s">
        <v>104</v>
      </c>
      <c r="F17" s="144">
        <v>1</v>
      </c>
      <c r="G17" s="145">
        <v>1.92</v>
      </c>
    </row>
    <row r="18" spans="1:7" ht="12.75">
      <c r="A18" s="38" t="s">
        <v>105</v>
      </c>
      <c r="B18" s="144"/>
      <c r="C18" s="147"/>
      <c r="D18" s="137"/>
      <c r="E18" s="129" t="s">
        <v>106</v>
      </c>
      <c r="F18" s="144"/>
      <c r="G18" s="145"/>
    </row>
    <row r="19" spans="1:7" ht="12.75">
      <c r="A19" s="38" t="s">
        <v>107</v>
      </c>
      <c r="B19" s="144"/>
      <c r="C19" s="147"/>
      <c r="D19" s="138"/>
      <c r="E19" s="129" t="s">
        <v>108</v>
      </c>
      <c r="F19" s="144"/>
      <c r="G19" s="145"/>
    </row>
    <row r="20" spans="1:7" ht="12.75">
      <c r="A20" s="38" t="s">
        <v>109</v>
      </c>
      <c r="B20" s="144"/>
      <c r="C20" s="147"/>
      <c r="D20" s="137"/>
      <c r="E20" s="129" t="s">
        <v>110</v>
      </c>
      <c r="F20" s="144"/>
      <c r="G20" s="145"/>
    </row>
    <row r="21" spans="1:7" ht="12.75">
      <c r="A21" s="38" t="s">
        <v>111</v>
      </c>
      <c r="B21" s="144"/>
      <c r="C21" s="147"/>
      <c r="D21" s="137"/>
      <c r="E21" s="129" t="s">
        <v>112</v>
      </c>
      <c r="F21" s="144">
        <v>1</v>
      </c>
      <c r="G21" s="145">
        <v>11.52</v>
      </c>
    </row>
    <row r="22" spans="1:7" ht="12.75">
      <c r="A22" s="38" t="s">
        <v>113</v>
      </c>
      <c r="B22" s="144"/>
      <c r="C22" s="147"/>
      <c r="D22" s="137"/>
      <c r="E22" s="129" t="s">
        <v>78</v>
      </c>
      <c r="F22" s="144"/>
      <c r="G22" s="145"/>
    </row>
    <row r="23" spans="1:7" ht="12.75">
      <c r="A23" s="38" t="s">
        <v>114</v>
      </c>
      <c r="B23" s="144">
        <v>8</v>
      </c>
      <c r="C23" s="147">
        <v>40.656000000000006</v>
      </c>
      <c r="D23" s="137"/>
      <c r="E23" s="129" t="s">
        <v>115</v>
      </c>
      <c r="F23" s="144"/>
      <c r="G23" s="145"/>
    </row>
    <row r="24" spans="1:7" ht="12.75">
      <c r="A24" s="38" t="s">
        <v>116</v>
      </c>
      <c r="B24" s="144"/>
      <c r="C24" s="147"/>
      <c r="D24" s="137"/>
      <c r="E24" s="129" t="s">
        <v>117</v>
      </c>
      <c r="F24" s="144"/>
      <c r="G24" s="145"/>
    </row>
    <row r="25" spans="1:7" ht="12.75">
      <c r="A25" s="38" t="s">
        <v>118</v>
      </c>
      <c r="B25" s="144"/>
      <c r="C25" s="147"/>
      <c r="D25" s="137"/>
      <c r="E25" s="129" t="s">
        <v>119</v>
      </c>
      <c r="F25" s="144">
        <v>11</v>
      </c>
      <c r="G25" s="145">
        <v>512.855</v>
      </c>
    </row>
    <row r="26" spans="1:7" ht="12.75">
      <c r="A26" s="38" t="s">
        <v>120</v>
      </c>
      <c r="B26" s="144">
        <v>5</v>
      </c>
      <c r="C26" s="147">
        <v>61.2</v>
      </c>
      <c r="D26" s="137"/>
      <c r="E26" s="129" t="s">
        <v>121</v>
      </c>
      <c r="F26" s="144"/>
      <c r="G26" s="145"/>
    </row>
    <row r="27" spans="1:7" ht="12.75">
      <c r="A27" s="141"/>
      <c r="B27" s="141"/>
      <c r="C27" s="141"/>
      <c r="D27" s="142"/>
      <c r="E27" s="129" t="s">
        <v>122</v>
      </c>
      <c r="F27" s="144"/>
      <c r="G27" s="145"/>
    </row>
    <row r="28" spans="1:7" ht="12.75">
      <c r="A28" s="141"/>
      <c r="B28" s="141"/>
      <c r="C28" s="141"/>
      <c r="D28" s="142"/>
      <c r="E28" s="129" t="s">
        <v>123</v>
      </c>
      <c r="F28" s="146"/>
      <c r="G28" s="145"/>
    </row>
    <row r="29" spans="1:7" ht="12.75">
      <c r="A29" s="153" t="s">
        <v>463</v>
      </c>
      <c r="B29" s="141"/>
      <c r="C29" s="141"/>
      <c r="D29" s="142"/>
      <c r="E29" s="129" t="s">
        <v>133</v>
      </c>
      <c r="F29" s="144"/>
      <c r="G29" s="145"/>
    </row>
    <row r="30" ht="12.75">
      <c r="A30" t="s">
        <v>462</v>
      </c>
    </row>
    <row r="31" spans="1:7" ht="12.75">
      <c r="A31" s="136" t="s">
        <v>461</v>
      </c>
      <c r="B31" s="136"/>
      <c r="C31" s="136"/>
      <c r="D31" s="136"/>
      <c r="E31" s="136"/>
      <c r="F31" s="136"/>
      <c r="G31" s="13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B27" sqref="B27"/>
    </sheetView>
  </sheetViews>
  <sheetFormatPr defaultColWidth="9.00390625" defaultRowHeight="13.5"/>
  <cols>
    <col min="1" max="1" width="9.00390625" style="98" customWidth="1"/>
    <col min="2" max="2" width="70.625" style="98" customWidth="1"/>
    <col min="3" max="3" width="2.625" style="98" customWidth="1"/>
    <col min="4" max="4" width="10.625" style="98" customWidth="1"/>
    <col min="5" max="5" width="45.875" style="98" customWidth="1"/>
    <col min="6" max="16384" width="9.00390625" style="98" customWidth="1"/>
  </cols>
  <sheetData>
    <row r="1" spans="1:2" ht="13.5">
      <c r="A1" s="96" t="s">
        <v>223</v>
      </c>
      <c r="B1" s="97"/>
    </row>
    <row r="2" spans="1:2" ht="12.75">
      <c r="A2" s="97"/>
      <c r="B2" s="97"/>
    </row>
    <row r="3" spans="1:5" ht="12.75">
      <c r="A3" s="99"/>
      <c r="B3" s="100" t="s">
        <v>222</v>
      </c>
      <c r="C3" s="101"/>
      <c r="D3" s="100"/>
      <c r="E3" s="100" t="s">
        <v>222</v>
      </c>
    </row>
    <row r="4" spans="1:5" ht="12.75">
      <c r="A4" s="102" t="s">
        <v>221</v>
      </c>
      <c r="B4" s="100" t="s">
        <v>398</v>
      </c>
      <c r="C4" s="101"/>
      <c r="D4" s="103" t="s">
        <v>79</v>
      </c>
      <c r="E4" s="100"/>
    </row>
    <row r="5" spans="1:5" ht="12.75">
      <c r="A5" s="102" t="s">
        <v>220</v>
      </c>
      <c r="B5" s="100" t="s">
        <v>380</v>
      </c>
      <c r="C5" s="101"/>
      <c r="D5" s="103" t="s">
        <v>80</v>
      </c>
      <c r="E5" s="100"/>
    </row>
    <row r="6" spans="1:5" ht="24">
      <c r="A6" s="102" t="s">
        <v>81</v>
      </c>
      <c r="B6" s="100" t="s">
        <v>381</v>
      </c>
      <c r="C6" s="101"/>
      <c r="D6" s="104" t="s">
        <v>82</v>
      </c>
      <c r="E6" s="100" t="s">
        <v>471</v>
      </c>
    </row>
    <row r="7" spans="1:5" ht="24">
      <c r="A7" s="102" t="s">
        <v>83</v>
      </c>
      <c r="B7" s="100" t="s">
        <v>343</v>
      </c>
      <c r="C7" s="105"/>
      <c r="D7" s="103" t="s">
        <v>84</v>
      </c>
      <c r="E7" s="100" t="s">
        <v>388</v>
      </c>
    </row>
    <row r="8" spans="1:5" ht="12.75">
      <c r="A8" s="102" t="s">
        <v>85</v>
      </c>
      <c r="B8" s="100" t="s">
        <v>382</v>
      </c>
      <c r="C8" s="105"/>
      <c r="D8" s="103" t="s">
        <v>86</v>
      </c>
      <c r="E8" s="100"/>
    </row>
    <row r="9" spans="1:5" ht="12.75">
      <c r="A9" s="102" t="s">
        <v>87</v>
      </c>
      <c r="B9" s="100" t="s">
        <v>383</v>
      </c>
      <c r="C9" s="105"/>
      <c r="D9" s="103" t="s">
        <v>88</v>
      </c>
      <c r="E9" s="100"/>
    </row>
    <row r="10" spans="1:5" ht="24">
      <c r="A10" s="102" t="s">
        <v>89</v>
      </c>
      <c r="B10" s="100" t="s">
        <v>464</v>
      </c>
      <c r="C10" s="105"/>
      <c r="D10" s="103" t="s">
        <v>90</v>
      </c>
      <c r="E10" s="100"/>
    </row>
    <row r="11" spans="1:5" ht="12.75">
      <c r="A11" s="102" t="s">
        <v>91</v>
      </c>
      <c r="B11" s="100" t="s">
        <v>465</v>
      </c>
      <c r="C11" s="105"/>
      <c r="D11" s="103" t="s">
        <v>92</v>
      </c>
      <c r="E11" s="100" t="s">
        <v>472</v>
      </c>
    </row>
    <row r="12" spans="1:5" ht="12.75">
      <c r="A12" s="102" t="s">
        <v>93</v>
      </c>
      <c r="B12" s="100" t="s">
        <v>384</v>
      </c>
      <c r="C12" s="105"/>
      <c r="D12" s="103" t="s">
        <v>94</v>
      </c>
      <c r="E12" s="100"/>
    </row>
    <row r="13" spans="1:5" ht="12.75">
      <c r="A13" s="102" t="s">
        <v>95</v>
      </c>
      <c r="B13" s="100" t="s">
        <v>466</v>
      </c>
      <c r="C13" s="105"/>
      <c r="D13" s="103" t="s">
        <v>96</v>
      </c>
      <c r="E13" s="100" t="s">
        <v>402</v>
      </c>
    </row>
    <row r="14" spans="1:5" ht="12.75">
      <c r="A14" s="102" t="s">
        <v>97</v>
      </c>
      <c r="B14" s="100"/>
      <c r="C14" s="105"/>
      <c r="D14" s="103" t="s">
        <v>98</v>
      </c>
      <c r="E14" s="100"/>
    </row>
    <row r="15" spans="1:6" ht="12.75">
      <c r="A15" s="102" t="s">
        <v>99</v>
      </c>
      <c r="B15" s="100"/>
      <c r="C15" s="105"/>
      <c r="D15" s="103" t="s">
        <v>100</v>
      </c>
      <c r="E15" s="100"/>
      <c r="F15" s="116"/>
    </row>
    <row r="16" spans="1:5" ht="12.75">
      <c r="A16" s="102" t="s">
        <v>101</v>
      </c>
      <c r="B16" s="100"/>
      <c r="C16" s="105"/>
      <c r="D16" s="103" t="s">
        <v>102</v>
      </c>
      <c r="E16" s="100" t="s">
        <v>473</v>
      </c>
    </row>
    <row r="17" spans="1:5" ht="12.75">
      <c r="A17" s="102" t="s">
        <v>103</v>
      </c>
      <c r="B17" s="100"/>
      <c r="C17" s="105"/>
      <c r="D17" s="103" t="s">
        <v>104</v>
      </c>
      <c r="E17" s="100" t="s">
        <v>400</v>
      </c>
    </row>
    <row r="18" spans="1:5" ht="12.75">
      <c r="A18" s="102" t="s">
        <v>105</v>
      </c>
      <c r="B18" s="100" t="s">
        <v>467</v>
      </c>
      <c r="C18" s="105"/>
      <c r="D18" s="103" t="s">
        <v>106</v>
      </c>
      <c r="E18" s="100" t="s">
        <v>474</v>
      </c>
    </row>
    <row r="19" spans="1:5" ht="12.75">
      <c r="A19" s="102" t="s">
        <v>107</v>
      </c>
      <c r="B19" s="100" t="s">
        <v>468</v>
      </c>
      <c r="C19" s="105"/>
      <c r="D19" s="103" t="s">
        <v>108</v>
      </c>
      <c r="E19" s="100" t="s">
        <v>475</v>
      </c>
    </row>
    <row r="20" spans="1:5" ht="12.75">
      <c r="A20" s="102" t="s">
        <v>109</v>
      </c>
      <c r="B20" s="100" t="s">
        <v>399</v>
      </c>
      <c r="C20" s="105"/>
      <c r="D20" s="103" t="s">
        <v>328</v>
      </c>
      <c r="E20" s="100" t="s">
        <v>389</v>
      </c>
    </row>
    <row r="21" spans="1:5" ht="12.75">
      <c r="A21" s="102" t="s">
        <v>111</v>
      </c>
      <c r="B21" s="100" t="s">
        <v>469</v>
      </c>
      <c r="C21" s="105"/>
      <c r="D21" s="103" t="s">
        <v>112</v>
      </c>
      <c r="E21" s="100"/>
    </row>
    <row r="22" spans="1:5" ht="13.5" customHeight="1">
      <c r="A22" s="102" t="s">
        <v>344</v>
      </c>
      <c r="B22" s="100" t="s">
        <v>385</v>
      </c>
      <c r="C22" s="105"/>
      <c r="D22" s="103" t="s">
        <v>78</v>
      </c>
      <c r="E22" s="100" t="s">
        <v>327</v>
      </c>
    </row>
    <row r="23" spans="1:5" ht="13.5" customHeight="1">
      <c r="A23" s="102" t="s">
        <v>114</v>
      </c>
      <c r="B23" s="100" t="s">
        <v>386</v>
      </c>
      <c r="C23" s="105"/>
      <c r="D23" s="103" t="s">
        <v>115</v>
      </c>
      <c r="E23" s="100"/>
    </row>
    <row r="24" spans="1:5" ht="48">
      <c r="A24" s="102" t="s">
        <v>116</v>
      </c>
      <c r="B24" s="100" t="s">
        <v>387</v>
      </c>
      <c r="C24" s="105"/>
      <c r="D24" s="103" t="s">
        <v>117</v>
      </c>
      <c r="E24" s="100"/>
    </row>
    <row r="25" spans="1:5" ht="12.75">
      <c r="A25" s="102" t="s">
        <v>118</v>
      </c>
      <c r="B25" s="100" t="s">
        <v>470</v>
      </c>
      <c r="C25" s="105"/>
      <c r="D25" s="103" t="s">
        <v>329</v>
      </c>
      <c r="E25" s="100" t="s">
        <v>401</v>
      </c>
    </row>
    <row r="26" spans="1:5" ht="12.75">
      <c r="A26" s="102" t="s">
        <v>120</v>
      </c>
      <c r="B26" s="100"/>
      <c r="C26" s="105"/>
      <c r="D26" s="103" t="s">
        <v>121</v>
      </c>
      <c r="E26" s="100" t="s">
        <v>476</v>
      </c>
    </row>
    <row r="27" spans="2:5" ht="36">
      <c r="B27" s="101"/>
      <c r="C27" s="105"/>
      <c r="D27" s="103" t="s">
        <v>122</v>
      </c>
      <c r="E27" s="100" t="s">
        <v>477</v>
      </c>
    </row>
    <row r="28" spans="1:5" ht="12.75">
      <c r="A28" s="106" t="s">
        <v>478</v>
      </c>
      <c r="B28" s="101"/>
      <c r="C28" s="101"/>
      <c r="D28" s="103" t="s">
        <v>123</v>
      </c>
      <c r="E28" s="100"/>
    </row>
    <row r="29" spans="1:5" ht="12.75">
      <c r="A29" s="106" t="s">
        <v>479</v>
      </c>
      <c r="B29" s="101"/>
      <c r="C29" s="101"/>
      <c r="D29" s="103" t="s">
        <v>219</v>
      </c>
      <c r="E29" s="100"/>
    </row>
    <row r="31" ht="12.75">
      <c r="D31" s="97"/>
    </row>
    <row r="32" ht="12.75">
      <c r="D32" s="97"/>
    </row>
    <row r="33" ht="12.75">
      <c r="D33" s="97"/>
    </row>
    <row r="34" ht="12.75">
      <c r="D34" s="97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9">
      <selection activeCell="B31" sqref="B31"/>
    </sheetView>
  </sheetViews>
  <sheetFormatPr defaultColWidth="9.00390625" defaultRowHeight="13.5"/>
  <cols>
    <col min="1" max="1" width="9.00390625" style="94" customWidth="1"/>
    <col min="2" max="3" width="9.125" style="94" bestFit="1" customWidth="1"/>
    <col min="4" max="4" width="9.875" style="94" bestFit="1" customWidth="1"/>
    <col min="5" max="5" width="9.125" style="94" bestFit="1" customWidth="1"/>
    <col min="6" max="6" width="9.00390625" style="94" customWidth="1"/>
    <col min="7" max="7" width="10.375" style="94" customWidth="1"/>
    <col min="8" max="11" width="9.125" style="94" bestFit="1" customWidth="1"/>
    <col min="12" max="16384" width="9.00390625" style="94" customWidth="1"/>
  </cols>
  <sheetData>
    <row r="1" ht="13.5">
      <c r="A1" s="25" t="s">
        <v>345</v>
      </c>
    </row>
    <row r="3" spans="1:11" ht="12">
      <c r="A3" s="194"/>
      <c r="B3" s="21"/>
      <c r="C3" s="220" t="s">
        <v>228</v>
      </c>
      <c r="D3" s="220"/>
      <c r="E3" s="220"/>
      <c r="G3" s="194"/>
      <c r="H3" s="21"/>
      <c r="I3" s="220" t="s">
        <v>228</v>
      </c>
      <c r="J3" s="220"/>
      <c r="K3" s="220"/>
    </row>
    <row r="4" spans="1:11" s="107" customFormat="1" ht="12">
      <c r="A4" s="195"/>
      <c r="B4" s="32" t="s">
        <v>227</v>
      </c>
      <c r="C4" s="111" t="s">
        <v>226</v>
      </c>
      <c r="D4" s="111" t="s">
        <v>225</v>
      </c>
      <c r="E4" s="111" t="s">
        <v>224</v>
      </c>
      <c r="G4" s="195"/>
      <c r="H4" s="32" t="s">
        <v>227</v>
      </c>
      <c r="I4" s="111" t="s">
        <v>226</v>
      </c>
      <c r="J4" s="111" t="s">
        <v>225</v>
      </c>
      <c r="K4" s="111" t="s">
        <v>224</v>
      </c>
    </row>
    <row r="5" spans="1:11" ht="12">
      <c r="A5" s="44" t="s">
        <v>221</v>
      </c>
      <c r="B5" s="21">
        <v>13</v>
      </c>
      <c r="C5" s="135">
        <v>2422</v>
      </c>
      <c r="D5" s="135">
        <v>2500</v>
      </c>
      <c r="E5" s="135">
        <v>4922</v>
      </c>
      <c r="G5" s="44" t="s">
        <v>79</v>
      </c>
      <c r="H5" s="21">
        <v>73</v>
      </c>
      <c r="I5" s="135">
        <v>99583</v>
      </c>
      <c r="J5" s="135">
        <v>116982</v>
      </c>
      <c r="K5" s="135">
        <v>216565</v>
      </c>
    </row>
    <row r="6" spans="1:11" ht="12">
      <c r="A6" s="44" t="s">
        <v>220</v>
      </c>
      <c r="B6" s="21">
        <v>13</v>
      </c>
      <c r="C6" s="135">
        <v>1532</v>
      </c>
      <c r="D6" s="135">
        <v>4000</v>
      </c>
      <c r="E6" s="135">
        <v>5532</v>
      </c>
      <c r="G6" s="44" t="s">
        <v>80</v>
      </c>
      <c r="H6" s="21">
        <v>17</v>
      </c>
      <c r="I6" s="135">
        <v>3135</v>
      </c>
      <c r="J6" s="135">
        <v>1828</v>
      </c>
      <c r="K6" s="135">
        <v>4963</v>
      </c>
    </row>
    <row r="7" spans="1:11" ht="12">
      <c r="A7" s="44" t="s">
        <v>81</v>
      </c>
      <c r="B7" s="21">
        <v>19</v>
      </c>
      <c r="C7" s="135">
        <v>72009</v>
      </c>
      <c r="D7" s="135">
        <v>20502</v>
      </c>
      <c r="E7" s="135">
        <v>92511</v>
      </c>
      <c r="G7" s="44" t="s">
        <v>82</v>
      </c>
      <c r="H7" s="21">
        <v>5</v>
      </c>
      <c r="I7" s="135">
        <v>709</v>
      </c>
      <c r="J7" s="135">
        <v>0</v>
      </c>
      <c r="K7" s="135">
        <v>709</v>
      </c>
    </row>
    <row r="8" spans="1:11" ht="12">
      <c r="A8" s="44" t="s">
        <v>83</v>
      </c>
      <c r="B8" s="21">
        <v>24</v>
      </c>
      <c r="C8" s="135">
        <v>32431</v>
      </c>
      <c r="D8" s="135">
        <v>35532</v>
      </c>
      <c r="E8" s="135">
        <v>67963</v>
      </c>
      <c r="G8" s="44" t="s">
        <v>84</v>
      </c>
      <c r="H8" s="21">
        <v>10</v>
      </c>
      <c r="I8" s="135">
        <v>10954</v>
      </c>
      <c r="J8" s="135">
        <v>18790</v>
      </c>
      <c r="K8" s="135">
        <v>29744</v>
      </c>
    </row>
    <row r="9" spans="1:11" ht="12">
      <c r="A9" s="44" t="s">
        <v>85</v>
      </c>
      <c r="B9" s="21">
        <v>15</v>
      </c>
      <c r="C9" s="135">
        <v>2192</v>
      </c>
      <c r="D9" s="135">
        <v>17431</v>
      </c>
      <c r="E9" s="135">
        <v>19623</v>
      </c>
      <c r="G9" s="44" t="s">
        <v>86</v>
      </c>
      <c r="H9" s="21">
        <v>19</v>
      </c>
      <c r="I9" s="135">
        <v>13501</v>
      </c>
      <c r="J9" s="135">
        <v>54508</v>
      </c>
      <c r="K9" s="135">
        <v>68009</v>
      </c>
    </row>
    <row r="10" spans="1:11" ht="12">
      <c r="A10" s="44" t="s">
        <v>87</v>
      </c>
      <c r="B10" s="21">
        <v>57</v>
      </c>
      <c r="C10" s="135">
        <v>117691</v>
      </c>
      <c r="D10" s="135">
        <v>20575</v>
      </c>
      <c r="E10" s="135">
        <v>138266</v>
      </c>
      <c r="G10" s="44" t="s">
        <v>88</v>
      </c>
      <c r="H10" s="21">
        <v>18</v>
      </c>
      <c r="I10" s="135">
        <v>99364</v>
      </c>
      <c r="J10" s="135">
        <v>68775</v>
      </c>
      <c r="K10" s="135">
        <v>168139</v>
      </c>
    </row>
    <row r="11" spans="1:11" ht="12">
      <c r="A11" s="44" t="s">
        <v>89</v>
      </c>
      <c r="B11" s="21">
        <v>11</v>
      </c>
      <c r="C11" s="135">
        <v>1152</v>
      </c>
      <c r="D11" s="135">
        <v>3500</v>
      </c>
      <c r="E11" s="135">
        <v>4652</v>
      </c>
      <c r="G11" s="44" t="s">
        <v>90</v>
      </c>
      <c r="H11" s="21">
        <v>19</v>
      </c>
      <c r="I11" s="135">
        <v>86988</v>
      </c>
      <c r="J11" s="135">
        <v>23400</v>
      </c>
      <c r="K11" s="135">
        <v>110388</v>
      </c>
    </row>
    <row r="12" spans="1:11" ht="12">
      <c r="A12" s="44" t="s">
        <v>91</v>
      </c>
      <c r="B12" s="21">
        <v>19</v>
      </c>
      <c r="C12" s="135">
        <v>6803</v>
      </c>
      <c r="D12" s="135">
        <v>22559</v>
      </c>
      <c r="E12" s="135">
        <v>29362</v>
      </c>
      <c r="G12" s="44" t="s">
        <v>92</v>
      </c>
      <c r="H12" s="21">
        <v>17</v>
      </c>
      <c r="I12" s="135">
        <v>5559</v>
      </c>
      <c r="J12" s="135">
        <v>5897</v>
      </c>
      <c r="K12" s="135">
        <v>11456</v>
      </c>
    </row>
    <row r="13" spans="1:11" ht="12">
      <c r="A13" s="44" t="s">
        <v>93</v>
      </c>
      <c r="B13" s="21">
        <v>30</v>
      </c>
      <c r="C13" s="135">
        <v>17235</v>
      </c>
      <c r="D13" s="135">
        <v>63546</v>
      </c>
      <c r="E13" s="135">
        <v>80781</v>
      </c>
      <c r="G13" s="44" t="s">
        <v>94</v>
      </c>
      <c r="H13" s="21">
        <v>35</v>
      </c>
      <c r="I13" s="135">
        <v>30022</v>
      </c>
      <c r="J13" s="135">
        <v>91824</v>
      </c>
      <c r="K13" s="135">
        <v>121846</v>
      </c>
    </row>
    <row r="14" spans="1:11" ht="12">
      <c r="A14" s="44" t="s">
        <v>95</v>
      </c>
      <c r="B14" s="21">
        <v>24</v>
      </c>
      <c r="C14" s="135">
        <v>7977</v>
      </c>
      <c r="D14" s="135">
        <v>15540</v>
      </c>
      <c r="E14" s="135">
        <v>23517</v>
      </c>
      <c r="G14" s="44" t="s">
        <v>96</v>
      </c>
      <c r="H14" s="21">
        <v>5</v>
      </c>
      <c r="I14" s="135">
        <v>3168</v>
      </c>
      <c r="J14" s="135">
        <v>8700</v>
      </c>
      <c r="K14" s="135">
        <v>11868</v>
      </c>
    </row>
    <row r="15" spans="1:11" ht="12">
      <c r="A15" s="44" t="s">
        <v>97</v>
      </c>
      <c r="B15" s="21">
        <v>87</v>
      </c>
      <c r="C15" s="135">
        <v>256625</v>
      </c>
      <c r="D15" s="135">
        <v>361946</v>
      </c>
      <c r="E15" s="135">
        <v>618571</v>
      </c>
      <c r="G15" s="44" t="s">
        <v>98</v>
      </c>
      <c r="H15" s="21">
        <v>11</v>
      </c>
      <c r="I15" s="135">
        <v>4079</v>
      </c>
      <c r="J15" s="135">
        <v>1901</v>
      </c>
      <c r="K15" s="135">
        <v>5980</v>
      </c>
    </row>
    <row r="16" spans="1:11" ht="12">
      <c r="A16" s="44" t="s">
        <v>99</v>
      </c>
      <c r="B16" s="21">
        <v>13</v>
      </c>
      <c r="C16" s="135">
        <v>2869</v>
      </c>
      <c r="D16" s="135">
        <v>6200</v>
      </c>
      <c r="E16" s="135">
        <v>9069</v>
      </c>
      <c r="G16" s="44" t="s">
        <v>100</v>
      </c>
      <c r="H16" s="21">
        <v>16</v>
      </c>
      <c r="I16" s="135">
        <v>74454</v>
      </c>
      <c r="J16" s="135">
        <v>4268</v>
      </c>
      <c r="K16" s="135">
        <v>78722</v>
      </c>
    </row>
    <row r="17" spans="1:11" ht="12">
      <c r="A17" s="44" t="s">
        <v>101</v>
      </c>
      <c r="B17" s="21">
        <v>46</v>
      </c>
      <c r="C17" s="135">
        <v>8133</v>
      </c>
      <c r="D17" s="135">
        <v>5770</v>
      </c>
      <c r="E17" s="135">
        <v>13903</v>
      </c>
      <c r="G17" s="44" t="s">
        <v>102</v>
      </c>
      <c r="H17" s="21">
        <v>8</v>
      </c>
      <c r="I17" s="135">
        <v>2070</v>
      </c>
      <c r="J17" s="135">
        <v>3592</v>
      </c>
      <c r="K17" s="135">
        <v>5662</v>
      </c>
    </row>
    <row r="18" spans="1:11" ht="12">
      <c r="A18" s="44" t="s">
        <v>103</v>
      </c>
      <c r="B18" s="21">
        <v>10</v>
      </c>
      <c r="C18" s="135">
        <v>9741</v>
      </c>
      <c r="D18" s="135">
        <v>1340</v>
      </c>
      <c r="E18" s="135">
        <v>11081</v>
      </c>
      <c r="G18" s="44" t="s">
        <v>104</v>
      </c>
      <c r="H18" s="21">
        <v>7</v>
      </c>
      <c r="I18" s="135">
        <v>533</v>
      </c>
      <c r="J18" s="135">
        <v>8600</v>
      </c>
      <c r="K18" s="135">
        <v>9133</v>
      </c>
    </row>
    <row r="19" spans="1:11" ht="12">
      <c r="A19" s="44" t="s">
        <v>105</v>
      </c>
      <c r="B19" s="21">
        <v>23</v>
      </c>
      <c r="C19" s="135">
        <v>4263</v>
      </c>
      <c r="D19" s="135">
        <v>0</v>
      </c>
      <c r="E19" s="135">
        <v>4263</v>
      </c>
      <c r="G19" s="44" t="s">
        <v>106</v>
      </c>
      <c r="H19" s="21">
        <v>5</v>
      </c>
      <c r="I19" s="135">
        <v>4802</v>
      </c>
      <c r="J19" s="135">
        <v>1100</v>
      </c>
      <c r="K19" s="135">
        <v>5902</v>
      </c>
    </row>
    <row r="20" spans="1:11" ht="12">
      <c r="A20" s="44" t="s">
        <v>107</v>
      </c>
      <c r="B20" s="21">
        <v>17</v>
      </c>
      <c r="C20" s="135">
        <v>1978</v>
      </c>
      <c r="D20" s="135">
        <v>1800</v>
      </c>
      <c r="E20" s="135">
        <v>3778</v>
      </c>
      <c r="G20" s="44" t="s">
        <v>108</v>
      </c>
      <c r="H20" s="21">
        <v>3</v>
      </c>
      <c r="I20" s="135">
        <v>638</v>
      </c>
      <c r="J20" s="135">
        <v>0</v>
      </c>
      <c r="K20" s="135">
        <v>638</v>
      </c>
    </row>
    <row r="21" spans="1:11" ht="12">
      <c r="A21" s="44" t="s">
        <v>109</v>
      </c>
      <c r="B21" s="21">
        <v>32</v>
      </c>
      <c r="C21" s="135">
        <v>55710</v>
      </c>
      <c r="D21" s="135">
        <v>190319</v>
      </c>
      <c r="E21" s="135">
        <v>246029</v>
      </c>
      <c r="G21" s="44" t="s">
        <v>110</v>
      </c>
      <c r="H21" s="21">
        <v>2</v>
      </c>
      <c r="I21" s="135">
        <v>49</v>
      </c>
      <c r="J21" s="135">
        <v>0</v>
      </c>
      <c r="K21" s="135">
        <v>49</v>
      </c>
    </row>
    <row r="22" spans="1:11" ht="12">
      <c r="A22" s="44" t="s">
        <v>111</v>
      </c>
      <c r="B22" s="21">
        <v>13</v>
      </c>
      <c r="C22" s="135">
        <v>46350</v>
      </c>
      <c r="D22" s="135">
        <v>6269</v>
      </c>
      <c r="E22" s="135">
        <v>52619</v>
      </c>
      <c r="G22" s="44" t="s">
        <v>112</v>
      </c>
      <c r="H22" s="21">
        <v>6</v>
      </c>
      <c r="I22" s="135">
        <v>825</v>
      </c>
      <c r="J22" s="135">
        <v>0</v>
      </c>
      <c r="K22" s="135">
        <v>825</v>
      </c>
    </row>
    <row r="23" spans="1:11" ht="12">
      <c r="A23" s="44" t="s">
        <v>113</v>
      </c>
      <c r="B23" s="21">
        <v>52</v>
      </c>
      <c r="C23" s="135">
        <v>79487</v>
      </c>
      <c r="D23" s="135">
        <v>41642</v>
      </c>
      <c r="E23" s="135">
        <v>121129</v>
      </c>
      <c r="G23" s="44" t="s">
        <v>78</v>
      </c>
      <c r="H23" s="21">
        <v>4</v>
      </c>
      <c r="I23" s="135">
        <v>13148</v>
      </c>
      <c r="J23" s="135">
        <v>9144</v>
      </c>
      <c r="K23" s="135">
        <v>22292</v>
      </c>
    </row>
    <row r="24" spans="1:11" ht="12">
      <c r="A24" s="44" t="s">
        <v>114</v>
      </c>
      <c r="B24" s="21">
        <v>31</v>
      </c>
      <c r="C24" s="135">
        <v>4409</v>
      </c>
      <c r="D24" s="135">
        <v>101</v>
      </c>
      <c r="E24" s="135">
        <v>4510</v>
      </c>
      <c r="G24" s="44" t="s">
        <v>115</v>
      </c>
      <c r="H24" s="21">
        <v>8</v>
      </c>
      <c r="I24" s="135">
        <v>3186</v>
      </c>
      <c r="J24" s="135">
        <v>210</v>
      </c>
      <c r="K24" s="135">
        <v>3396</v>
      </c>
    </row>
    <row r="25" spans="1:11" ht="12">
      <c r="A25" s="44" t="s">
        <v>116</v>
      </c>
      <c r="B25" s="21">
        <v>47</v>
      </c>
      <c r="C25" s="135">
        <v>61075</v>
      </c>
      <c r="D25" s="135">
        <v>9331</v>
      </c>
      <c r="E25" s="135">
        <v>70406</v>
      </c>
      <c r="G25" s="44" t="s">
        <v>117</v>
      </c>
      <c r="H25" s="21">
        <v>9</v>
      </c>
      <c r="I25" s="135">
        <v>15455</v>
      </c>
      <c r="J25" s="135">
        <v>3513</v>
      </c>
      <c r="K25" s="135">
        <v>18968</v>
      </c>
    </row>
    <row r="26" spans="1:11" ht="12">
      <c r="A26" s="44" t="s">
        <v>118</v>
      </c>
      <c r="B26" s="21">
        <v>30</v>
      </c>
      <c r="C26" s="135">
        <v>96191</v>
      </c>
      <c r="D26" s="135">
        <v>38987</v>
      </c>
      <c r="E26" s="135">
        <v>135178</v>
      </c>
      <c r="G26" s="44" t="s">
        <v>119</v>
      </c>
      <c r="H26" s="21">
        <v>10</v>
      </c>
      <c r="I26" s="135">
        <v>2164</v>
      </c>
      <c r="J26" s="135">
        <v>16020</v>
      </c>
      <c r="K26" s="135">
        <v>18184</v>
      </c>
    </row>
    <row r="27" spans="1:11" ht="12">
      <c r="A27" s="44" t="s">
        <v>120</v>
      </c>
      <c r="B27" s="21">
        <v>49</v>
      </c>
      <c r="C27" s="135">
        <v>71357</v>
      </c>
      <c r="D27" s="135">
        <v>20001</v>
      </c>
      <c r="E27" s="135">
        <v>91358</v>
      </c>
      <c r="G27" s="44" t="s">
        <v>121</v>
      </c>
      <c r="H27" s="21">
        <v>8</v>
      </c>
      <c r="I27" s="135">
        <v>16452</v>
      </c>
      <c r="J27" s="135">
        <v>98400</v>
      </c>
      <c r="K27" s="135">
        <v>114852</v>
      </c>
    </row>
    <row r="28" spans="1:11" ht="12">
      <c r="A28" s="44" t="s">
        <v>480</v>
      </c>
      <c r="B28" s="21">
        <f>SUM(B5:B27)</f>
        <v>675</v>
      </c>
      <c r="C28" s="135">
        <f>SUM(C5:C27)</f>
        <v>959632</v>
      </c>
      <c r="D28" s="135">
        <f>SUM(D5:D27)</f>
        <v>889391</v>
      </c>
      <c r="E28" s="135">
        <f>SUM(E5:E27)</f>
        <v>1849023</v>
      </c>
      <c r="G28" s="44" t="s">
        <v>122</v>
      </c>
      <c r="H28" s="21">
        <v>12</v>
      </c>
      <c r="I28" s="135">
        <v>214051</v>
      </c>
      <c r="J28" s="135">
        <v>5888</v>
      </c>
      <c r="K28" s="135">
        <v>219939</v>
      </c>
    </row>
    <row r="29" spans="1:11" ht="12">
      <c r="A29" s="44" t="s">
        <v>447</v>
      </c>
      <c r="B29" s="21">
        <v>1066</v>
      </c>
      <c r="C29" s="135">
        <v>1697861</v>
      </c>
      <c r="D29" s="135">
        <v>1511477</v>
      </c>
      <c r="E29" s="135">
        <v>3209338</v>
      </c>
      <c r="G29" s="44" t="s">
        <v>123</v>
      </c>
      <c r="H29" s="21">
        <v>14</v>
      </c>
      <c r="I29" s="135">
        <v>13131</v>
      </c>
      <c r="J29" s="135">
        <v>1230</v>
      </c>
      <c r="K29" s="135">
        <v>14361</v>
      </c>
    </row>
    <row r="30" spans="1:11" ht="12">
      <c r="A30" s="154"/>
      <c r="G30" s="44" t="s">
        <v>219</v>
      </c>
      <c r="H30" s="21">
        <v>4</v>
      </c>
      <c r="I30" s="135">
        <v>7570</v>
      </c>
      <c r="J30" s="135">
        <v>810</v>
      </c>
      <c r="K30" s="135">
        <v>8380</v>
      </c>
    </row>
    <row r="31" spans="1:11" ht="12">
      <c r="A31" s="45" t="s">
        <v>456</v>
      </c>
      <c r="G31" s="44" t="s">
        <v>481</v>
      </c>
      <c r="H31" s="21">
        <f>SUM(H5:H30)</f>
        <v>345</v>
      </c>
      <c r="I31" s="135">
        <f>SUM(I5:I30)</f>
        <v>725590</v>
      </c>
      <c r="J31" s="135">
        <f>SUM(J5:J30)</f>
        <v>545380</v>
      </c>
      <c r="K31" s="135">
        <f>SUM(K5:K30)</f>
        <v>1270970</v>
      </c>
    </row>
    <row r="32" ht="12">
      <c r="A32" s="43" t="s">
        <v>218</v>
      </c>
    </row>
    <row r="36" ht="12">
      <c r="B36" s="108"/>
    </row>
    <row r="40" ht="12">
      <c r="B40" s="108"/>
    </row>
    <row r="41" ht="12">
      <c r="B41" s="108"/>
    </row>
    <row r="42" ht="12">
      <c r="B42" s="108"/>
    </row>
    <row r="43" ht="12">
      <c r="B43" s="108"/>
    </row>
    <row r="44" ht="12">
      <c r="B44" s="108"/>
    </row>
    <row r="49" ht="12">
      <c r="B49" s="108"/>
    </row>
    <row r="53" ht="12">
      <c r="B53" s="108"/>
    </row>
    <row r="54" ht="12">
      <c r="B54" s="108"/>
    </row>
    <row r="56" ht="12">
      <c r="B56" s="108"/>
    </row>
    <row r="57" ht="12">
      <c r="B57" s="108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59" customWidth="1"/>
    <col min="2" max="2" width="9.00390625" style="59" customWidth="1"/>
    <col min="3" max="3" width="7.625" style="59" customWidth="1"/>
    <col min="4" max="4" width="6.25390625" style="59" customWidth="1"/>
    <col min="5" max="6" width="7.375" style="59" customWidth="1"/>
    <col min="7" max="7" width="5.75390625" style="59" customWidth="1"/>
    <col min="8" max="8" width="9.00390625" style="59" customWidth="1"/>
    <col min="9" max="9" width="14.625" style="59" customWidth="1"/>
    <col min="10" max="10" width="8.00390625" style="59" customWidth="1"/>
    <col min="11" max="11" width="6.00390625" style="59" customWidth="1"/>
    <col min="12" max="12" width="5.50390625" style="59" customWidth="1"/>
    <col min="13" max="13" width="7.375" style="59" customWidth="1"/>
    <col min="14" max="14" width="8.125" style="59" customWidth="1"/>
    <col min="15" max="15" width="5.875" style="59" customWidth="1"/>
    <col min="16" max="16384" width="9.00390625" style="59" customWidth="1"/>
  </cols>
  <sheetData>
    <row r="1" ht="13.5">
      <c r="A1" s="58" t="s">
        <v>15</v>
      </c>
    </row>
    <row r="3" spans="1:15" s="63" customFormat="1" ht="12.75">
      <c r="A3" s="60"/>
      <c r="B3" s="175" t="s">
        <v>0</v>
      </c>
      <c r="C3" s="175"/>
      <c r="D3" s="175"/>
      <c r="E3" s="176" t="s">
        <v>1</v>
      </c>
      <c r="F3" s="176"/>
      <c r="G3" s="176"/>
      <c r="H3" s="62"/>
      <c r="I3" s="60"/>
      <c r="J3" s="175" t="s">
        <v>0</v>
      </c>
      <c r="K3" s="175"/>
      <c r="L3" s="175"/>
      <c r="M3" s="176" t="s">
        <v>1</v>
      </c>
      <c r="N3" s="176"/>
      <c r="O3" s="176"/>
    </row>
    <row r="4" spans="1:15" s="63" customFormat="1" ht="12.75">
      <c r="A4" s="60" t="s">
        <v>403</v>
      </c>
      <c r="B4" s="61" t="s">
        <v>2</v>
      </c>
      <c r="C4" s="61" t="s">
        <v>3</v>
      </c>
      <c r="D4" s="61" t="s">
        <v>4</v>
      </c>
      <c r="E4" s="61" t="s">
        <v>2</v>
      </c>
      <c r="F4" s="61" t="s">
        <v>5</v>
      </c>
      <c r="G4" s="61" t="s">
        <v>4</v>
      </c>
      <c r="H4" s="62"/>
      <c r="I4" s="60" t="s">
        <v>403</v>
      </c>
      <c r="J4" s="61" t="s">
        <v>2</v>
      </c>
      <c r="K4" s="61" t="s">
        <v>3</v>
      </c>
      <c r="L4" s="61" t="s">
        <v>4</v>
      </c>
      <c r="M4" s="61" t="s">
        <v>2</v>
      </c>
      <c r="N4" s="61" t="s">
        <v>5</v>
      </c>
      <c r="O4" s="61" t="s">
        <v>4</v>
      </c>
    </row>
    <row r="5" spans="1:15" ht="12.75">
      <c r="A5" s="64" t="s">
        <v>124</v>
      </c>
      <c r="B5" s="60" t="s">
        <v>135</v>
      </c>
      <c r="C5" s="65">
        <v>0.036</v>
      </c>
      <c r="D5" s="65">
        <v>0.017</v>
      </c>
      <c r="E5" s="60" t="s">
        <v>135</v>
      </c>
      <c r="F5" s="65">
        <v>0.041</v>
      </c>
      <c r="G5" s="65">
        <v>0.016</v>
      </c>
      <c r="H5" s="66"/>
      <c r="I5" s="64" t="s">
        <v>151</v>
      </c>
      <c r="J5" s="60" t="s">
        <v>143</v>
      </c>
      <c r="K5" s="65">
        <v>0.023</v>
      </c>
      <c r="L5" s="65">
        <v>0.01</v>
      </c>
      <c r="M5" s="60" t="s">
        <v>135</v>
      </c>
      <c r="N5" s="65">
        <v>0.034</v>
      </c>
      <c r="O5" s="65">
        <v>0.012</v>
      </c>
    </row>
    <row r="6" spans="1:15" ht="12.75">
      <c r="A6" s="64" t="s">
        <v>152</v>
      </c>
      <c r="B6" s="60" t="s">
        <v>135</v>
      </c>
      <c r="C6" s="65">
        <v>0.038</v>
      </c>
      <c r="D6" s="65">
        <v>0.018</v>
      </c>
      <c r="E6" s="60" t="s">
        <v>135</v>
      </c>
      <c r="F6" s="65">
        <v>0.044</v>
      </c>
      <c r="G6" s="65">
        <v>0.017</v>
      </c>
      <c r="H6" s="66"/>
      <c r="I6" s="64" t="s">
        <v>153</v>
      </c>
      <c r="J6" s="60" t="s">
        <v>135</v>
      </c>
      <c r="K6" s="65">
        <v>0.018</v>
      </c>
      <c r="L6" s="65">
        <v>0.009</v>
      </c>
      <c r="M6" s="60" t="s">
        <v>135</v>
      </c>
      <c r="N6" s="65">
        <v>0.04</v>
      </c>
      <c r="O6" s="65">
        <v>0.013</v>
      </c>
    </row>
    <row r="7" spans="1:15" ht="24">
      <c r="A7" s="64" t="s">
        <v>319</v>
      </c>
      <c r="B7" s="60" t="s">
        <v>143</v>
      </c>
      <c r="C7" s="67">
        <v>0.037</v>
      </c>
      <c r="D7" s="67">
        <v>0.017</v>
      </c>
      <c r="E7" s="60" t="s">
        <v>135</v>
      </c>
      <c r="F7" s="67">
        <v>0.045</v>
      </c>
      <c r="G7" s="67">
        <v>0.017</v>
      </c>
      <c r="H7" s="66"/>
      <c r="I7" s="64" t="s">
        <v>13</v>
      </c>
      <c r="J7" s="60" t="s">
        <v>324</v>
      </c>
      <c r="K7" s="60" t="s">
        <v>324</v>
      </c>
      <c r="L7" s="60" t="s">
        <v>324</v>
      </c>
      <c r="M7" s="60" t="s">
        <v>135</v>
      </c>
      <c r="N7" s="65">
        <v>0.037</v>
      </c>
      <c r="O7" s="65">
        <v>0.013</v>
      </c>
    </row>
    <row r="8" spans="1:15" ht="12.75">
      <c r="A8" s="64" t="s">
        <v>154</v>
      </c>
      <c r="B8" s="60" t="s">
        <v>135</v>
      </c>
      <c r="C8" s="65">
        <v>0.039</v>
      </c>
      <c r="D8" s="65">
        <v>0.019</v>
      </c>
      <c r="E8" s="60" t="s">
        <v>143</v>
      </c>
      <c r="F8" s="65">
        <v>0.05</v>
      </c>
      <c r="G8" s="65">
        <v>0.018</v>
      </c>
      <c r="H8" s="66"/>
      <c r="I8" s="64" t="s">
        <v>155</v>
      </c>
      <c r="J8" s="60" t="s">
        <v>135</v>
      </c>
      <c r="K8" s="65">
        <v>0.023</v>
      </c>
      <c r="L8" s="65">
        <v>0.011</v>
      </c>
      <c r="M8" s="60" t="s">
        <v>135</v>
      </c>
      <c r="N8" s="65">
        <v>0.033</v>
      </c>
      <c r="O8" s="65">
        <v>0.013</v>
      </c>
    </row>
    <row r="9" spans="1:15" ht="12.75">
      <c r="A9" s="64" t="s">
        <v>156</v>
      </c>
      <c r="B9" s="60" t="s">
        <v>135</v>
      </c>
      <c r="C9" s="65">
        <v>0.03</v>
      </c>
      <c r="D9" s="65">
        <v>0.014</v>
      </c>
      <c r="E9" s="60" t="s">
        <v>135</v>
      </c>
      <c r="F9" s="65">
        <v>0.041</v>
      </c>
      <c r="G9" s="65">
        <v>0.015</v>
      </c>
      <c r="H9" s="66"/>
      <c r="I9" s="64" t="s">
        <v>157</v>
      </c>
      <c r="J9" s="60" t="s">
        <v>135</v>
      </c>
      <c r="K9" s="65">
        <v>0.027</v>
      </c>
      <c r="L9" s="65">
        <v>0.012</v>
      </c>
      <c r="M9" s="60" t="s">
        <v>135</v>
      </c>
      <c r="N9" s="65">
        <v>0.048</v>
      </c>
      <c r="O9" s="65">
        <v>0.016</v>
      </c>
    </row>
    <row r="10" spans="1:15" ht="12.75">
      <c r="A10" s="64" t="s">
        <v>191</v>
      </c>
      <c r="B10" s="60" t="s">
        <v>135</v>
      </c>
      <c r="C10" s="65">
        <v>0.037</v>
      </c>
      <c r="D10" s="65">
        <v>0.018</v>
      </c>
      <c r="E10" s="60" t="s">
        <v>135</v>
      </c>
      <c r="F10" s="65">
        <v>0.047</v>
      </c>
      <c r="G10" s="65">
        <v>0.018</v>
      </c>
      <c r="H10" s="66"/>
      <c r="I10" s="64" t="s">
        <v>159</v>
      </c>
      <c r="J10" s="60" t="s">
        <v>135</v>
      </c>
      <c r="K10" s="65">
        <v>0.013</v>
      </c>
      <c r="L10" s="65">
        <v>0.006</v>
      </c>
      <c r="M10" s="60" t="s">
        <v>135</v>
      </c>
      <c r="N10" s="65">
        <v>0.031</v>
      </c>
      <c r="O10" s="65">
        <v>0.011</v>
      </c>
    </row>
    <row r="11" spans="1:15" ht="12.75">
      <c r="A11" s="64" t="s">
        <v>158</v>
      </c>
      <c r="B11" s="60" t="s">
        <v>135</v>
      </c>
      <c r="C11" s="65">
        <v>0.034</v>
      </c>
      <c r="D11" s="65">
        <v>0.016</v>
      </c>
      <c r="E11" s="60" t="s">
        <v>135</v>
      </c>
      <c r="F11" s="65">
        <v>0.041</v>
      </c>
      <c r="G11" s="65">
        <v>0.015</v>
      </c>
      <c r="H11" s="66"/>
      <c r="I11" s="64" t="s">
        <v>161</v>
      </c>
      <c r="J11" s="60" t="s">
        <v>135</v>
      </c>
      <c r="K11" s="65">
        <v>0.027</v>
      </c>
      <c r="L11" s="65">
        <v>0.013</v>
      </c>
      <c r="M11" s="60" t="s">
        <v>135</v>
      </c>
      <c r="N11" s="65">
        <v>0.037</v>
      </c>
      <c r="O11" s="65">
        <v>0.014</v>
      </c>
    </row>
    <row r="12" spans="1:15" ht="24">
      <c r="A12" s="64" t="s">
        <v>160</v>
      </c>
      <c r="B12" s="60" t="s">
        <v>135</v>
      </c>
      <c r="C12" s="65">
        <v>0.037</v>
      </c>
      <c r="D12" s="65">
        <v>0.016</v>
      </c>
      <c r="E12" s="60" t="s">
        <v>135</v>
      </c>
      <c r="F12" s="65">
        <v>0.049</v>
      </c>
      <c r="G12" s="65">
        <v>0.018</v>
      </c>
      <c r="H12" s="66"/>
      <c r="I12" s="64" t="s">
        <v>163</v>
      </c>
      <c r="J12" s="60" t="s">
        <v>135</v>
      </c>
      <c r="K12" s="65">
        <v>0.026</v>
      </c>
      <c r="L12" s="65">
        <v>0.011</v>
      </c>
      <c r="M12" s="60" t="s">
        <v>135</v>
      </c>
      <c r="N12" s="65">
        <v>0.034</v>
      </c>
      <c r="O12" s="65">
        <v>0.013</v>
      </c>
    </row>
    <row r="13" spans="1:15" ht="12.75">
      <c r="A13" s="64" t="s">
        <v>162</v>
      </c>
      <c r="B13" s="60" t="s">
        <v>324</v>
      </c>
      <c r="C13" s="60" t="s">
        <v>324</v>
      </c>
      <c r="D13" s="60" t="s">
        <v>324</v>
      </c>
      <c r="E13" s="60" t="s">
        <v>135</v>
      </c>
      <c r="F13" s="65">
        <v>0.046</v>
      </c>
      <c r="G13" s="65">
        <v>0.019</v>
      </c>
      <c r="H13" s="66"/>
      <c r="I13" s="64" t="s">
        <v>336</v>
      </c>
      <c r="J13" s="60" t="s">
        <v>135</v>
      </c>
      <c r="K13" s="65">
        <v>0.024</v>
      </c>
      <c r="L13" s="65">
        <v>0.01</v>
      </c>
      <c r="M13" s="60" t="s">
        <v>135</v>
      </c>
      <c r="N13" s="65">
        <v>0.043</v>
      </c>
      <c r="O13" s="65">
        <v>0.014</v>
      </c>
    </row>
    <row r="14" spans="1:15" ht="12.75">
      <c r="A14" s="64" t="s">
        <v>164</v>
      </c>
      <c r="B14" s="60" t="s">
        <v>135</v>
      </c>
      <c r="C14" s="65">
        <v>0.037</v>
      </c>
      <c r="D14" s="65">
        <v>0.016</v>
      </c>
      <c r="E14" s="60" t="s">
        <v>135</v>
      </c>
      <c r="F14" s="65">
        <v>0.046</v>
      </c>
      <c r="G14" s="65">
        <v>0.017</v>
      </c>
      <c r="H14" s="66"/>
      <c r="I14" s="64" t="s">
        <v>166</v>
      </c>
      <c r="J14" s="60" t="s">
        <v>324</v>
      </c>
      <c r="K14" s="60" t="s">
        <v>324</v>
      </c>
      <c r="L14" s="60" t="s">
        <v>324</v>
      </c>
      <c r="M14" s="60" t="s">
        <v>135</v>
      </c>
      <c r="N14" s="65">
        <v>0.042</v>
      </c>
      <c r="O14" s="65">
        <v>0.016</v>
      </c>
    </row>
    <row r="15" spans="1:15" ht="12.75">
      <c r="A15" s="64" t="s">
        <v>165</v>
      </c>
      <c r="B15" s="60" t="s">
        <v>135</v>
      </c>
      <c r="C15" s="65">
        <v>0.038</v>
      </c>
      <c r="D15" s="65">
        <v>0.019</v>
      </c>
      <c r="E15" s="60" t="s">
        <v>135</v>
      </c>
      <c r="F15" s="65">
        <v>0.051</v>
      </c>
      <c r="G15" s="65">
        <v>0.017</v>
      </c>
      <c r="H15" s="66"/>
      <c r="I15" s="64" t="s">
        <v>411</v>
      </c>
      <c r="J15" s="60" t="s">
        <v>229</v>
      </c>
      <c r="K15" s="60" t="s">
        <v>229</v>
      </c>
      <c r="L15" s="60" t="s">
        <v>229</v>
      </c>
      <c r="M15" s="60" t="s">
        <v>229</v>
      </c>
      <c r="N15" s="60" t="s">
        <v>229</v>
      </c>
      <c r="O15" s="60" t="s">
        <v>229</v>
      </c>
    </row>
    <row r="16" spans="1:15" ht="12.75">
      <c r="A16" s="64" t="s">
        <v>167</v>
      </c>
      <c r="B16" s="60" t="s">
        <v>135</v>
      </c>
      <c r="C16" s="65">
        <v>0.031</v>
      </c>
      <c r="D16" s="65">
        <v>0.013</v>
      </c>
      <c r="E16" s="60" t="s">
        <v>135</v>
      </c>
      <c r="F16" s="65">
        <v>0.04</v>
      </c>
      <c r="G16" s="65">
        <v>0.016</v>
      </c>
      <c r="H16" s="66"/>
      <c r="I16" s="64" t="s">
        <v>169</v>
      </c>
      <c r="J16" s="60" t="s">
        <v>135</v>
      </c>
      <c r="K16" s="65">
        <v>0.025</v>
      </c>
      <c r="L16" s="65">
        <v>0.011</v>
      </c>
      <c r="M16" s="60" t="s">
        <v>135</v>
      </c>
      <c r="N16" s="65">
        <v>0.038</v>
      </c>
      <c r="O16" s="65">
        <v>0.015</v>
      </c>
    </row>
    <row r="17" spans="1:15" ht="12.75">
      <c r="A17" s="64" t="s">
        <v>168</v>
      </c>
      <c r="B17" s="60" t="s">
        <v>135</v>
      </c>
      <c r="C17" s="65">
        <v>0.028</v>
      </c>
      <c r="D17" s="65">
        <v>0.013</v>
      </c>
      <c r="E17" s="60" t="s">
        <v>135</v>
      </c>
      <c r="F17" s="65">
        <v>0.039</v>
      </c>
      <c r="G17" s="65">
        <v>0.015</v>
      </c>
      <c r="H17" s="66"/>
      <c r="I17" s="64" t="s">
        <v>171</v>
      </c>
      <c r="J17" s="60" t="s">
        <v>135</v>
      </c>
      <c r="K17" s="65">
        <v>0.022</v>
      </c>
      <c r="L17" s="65">
        <v>0.012</v>
      </c>
      <c r="M17" s="68" t="s">
        <v>143</v>
      </c>
      <c r="N17" s="67">
        <v>0.036</v>
      </c>
      <c r="O17" s="65">
        <v>0.015</v>
      </c>
    </row>
    <row r="18" spans="1:15" ht="12.75">
      <c r="A18" s="64" t="s">
        <v>170</v>
      </c>
      <c r="B18" s="60" t="s">
        <v>135</v>
      </c>
      <c r="C18" s="65">
        <v>0.035</v>
      </c>
      <c r="D18" s="65">
        <v>0.017</v>
      </c>
      <c r="E18" s="60" t="s">
        <v>135</v>
      </c>
      <c r="F18" s="65">
        <v>0.046</v>
      </c>
      <c r="G18" s="65">
        <v>0.018</v>
      </c>
      <c r="H18" s="66"/>
      <c r="I18" s="64" t="s">
        <v>173</v>
      </c>
      <c r="J18" s="60" t="s">
        <v>135</v>
      </c>
      <c r="K18" s="65">
        <v>0.029</v>
      </c>
      <c r="L18" s="65">
        <v>0.013</v>
      </c>
      <c r="M18" s="68" t="s">
        <v>143</v>
      </c>
      <c r="N18" s="67">
        <v>0.038</v>
      </c>
      <c r="O18" s="65">
        <v>0.014</v>
      </c>
    </row>
    <row r="19" spans="1:15" ht="12.75">
      <c r="A19" s="64" t="s">
        <v>172</v>
      </c>
      <c r="B19" s="60" t="s">
        <v>135</v>
      </c>
      <c r="C19" s="65">
        <v>0.027</v>
      </c>
      <c r="D19" s="65">
        <v>0.012</v>
      </c>
      <c r="E19" s="60" t="s">
        <v>135</v>
      </c>
      <c r="F19" s="65">
        <v>0.04</v>
      </c>
      <c r="G19" s="69">
        <v>0.016</v>
      </c>
      <c r="H19" s="66"/>
      <c r="I19" s="64" t="s">
        <v>175</v>
      </c>
      <c r="J19" s="60" t="s">
        <v>135</v>
      </c>
      <c r="K19" s="65">
        <v>0.023</v>
      </c>
      <c r="L19" s="65">
        <v>0.01</v>
      </c>
      <c r="M19" s="60" t="s">
        <v>135</v>
      </c>
      <c r="N19" s="65">
        <v>0.04</v>
      </c>
      <c r="O19" s="65">
        <v>0.015</v>
      </c>
    </row>
    <row r="20" spans="1:15" ht="12.75">
      <c r="A20" s="64" t="s">
        <v>174</v>
      </c>
      <c r="B20" s="60" t="s">
        <v>135</v>
      </c>
      <c r="C20" s="65">
        <v>0.029</v>
      </c>
      <c r="D20" s="65">
        <v>0.013</v>
      </c>
      <c r="E20" s="60" t="s">
        <v>135</v>
      </c>
      <c r="F20" s="65">
        <v>0.04</v>
      </c>
      <c r="G20" s="65">
        <v>0.015</v>
      </c>
      <c r="H20" s="66"/>
      <c r="I20" s="64" t="s">
        <v>177</v>
      </c>
      <c r="J20" s="60" t="s">
        <v>135</v>
      </c>
      <c r="K20" s="65">
        <v>0.024</v>
      </c>
      <c r="L20" s="65">
        <v>0.011</v>
      </c>
      <c r="M20" s="60" t="s">
        <v>135</v>
      </c>
      <c r="N20" s="65">
        <v>0.056</v>
      </c>
      <c r="O20" s="65">
        <v>0.017</v>
      </c>
    </row>
    <row r="21" spans="1:15" ht="12.75">
      <c r="A21" s="64" t="s">
        <v>176</v>
      </c>
      <c r="B21" s="60" t="s">
        <v>135</v>
      </c>
      <c r="C21" s="65">
        <v>0.033</v>
      </c>
      <c r="D21" s="65">
        <v>0.014</v>
      </c>
      <c r="E21" s="60" t="s">
        <v>135</v>
      </c>
      <c r="F21" s="65">
        <v>0.036</v>
      </c>
      <c r="G21" s="65">
        <v>0.016</v>
      </c>
      <c r="H21" s="66"/>
      <c r="I21" s="64" t="s">
        <v>178</v>
      </c>
      <c r="J21" s="60" t="s">
        <v>135</v>
      </c>
      <c r="K21" s="65">
        <v>0.026</v>
      </c>
      <c r="L21" s="65">
        <v>0.011</v>
      </c>
      <c r="M21" s="60" t="s">
        <v>135</v>
      </c>
      <c r="N21" s="65">
        <v>0.038</v>
      </c>
      <c r="O21" s="65">
        <v>0.015</v>
      </c>
    </row>
    <row r="22" spans="1:15" ht="12.75">
      <c r="A22" s="64" t="s">
        <v>320</v>
      </c>
      <c r="B22" s="60" t="s">
        <v>135</v>
      </c>
      <c r="C22" s="65">
        <v>0.034</v>
      </c>
      <c r="D22" s="65">
        <v>0.017</v>
      </c>
      <c r="E22" s="60" t="s">
        <v>135</v>
      </c>
      <c r="F22" s="65">
        <v>0.043</v>
      </c>
      <c r="G22" s="65">
        <v>0.017</v>
      </c>
      <c r="H22" s="66"/>
      <c r="I22" s="64" t="s">
        <v>179</v>
      </c>
      <c r="J22" s="60" t="s">
        <v>135</v>
      </c>
      <c r="K22" s="65">
        <v>0.025</v>
      </c>
      <c r="L22" s="65">
        <v>0.011</v>
      </c>
      <c r="M22" s="60" t="s">
        <v>135</v>
      </c>
      <c r="N22" s="65">
        <v>0.036</v>
      </c>
      <c r="O22" s="65">
        <v>0.014</v>
      </c>
    </row>
    <row r="23" spans="1:15" ht="12.75">
      <c r="A23" s="64" t="s">
        <v>321</v>
      </c>
      <c r="B23" s="60" t="s">
        <v>135</v>
      </c>
      <c r="C23" s="65">
        <v>0.027</v>
      </c>
      <c r="D23" s="65">
        <v>0.012</v>
      </c>
      <c r="E23" s="60" t="s">
        <v>135</v>
      </c>
      <c r="F23" s="65">
        <v>0.042</v>
      </c>
      <c r="G23" s="65">
        <v>0.016</v>
      </c>
      <c r="H23" s="66"/>
      <c r="I23" s="64" t="s">
        <v>181</v>
      </c>
      <c r="J23" s="60" t="s">
        <v>135</v>
      </c>
      <c r="K23" s="65">
        <v>0.029</v>
      </c>
      <c r="L23" s="65">
        <v>0.012</v>
      </c>
      <c r="M23" s="60" t="s">
        <v>135</v>
      </c>
      <c r="N23" s="65">
        <v>0.044</v>
      </c>
      <c r="O23" s="65">
        <v>0.017</v>
      </c>
    </row>
    <row r="24" spans="1:15" ht="12.75">
      <c r="A24" s="64" t="s">
        <v>180</v>
      </c>
      <c r="B24" s="60" t="s">
        <v>135</v>
      </c>
      <c r="C24" s="65">
        <v>0.033</v>
      </c>
      <c r="D24" s="65">
        <v>0.015</v>
      </c>
      <c r="E24" s="60" t="s">
        <v>135</v>
      </c>
      <c r="F24" s="67">
        <v>0.042</v>
      </c>
      <c r="G24" s="65">
        <v>0.015</v>
      </c>
      <c r="H24" s="66"/>
      <c r="I24" s="64" t="s">
        <v>334</v>
      </c>
      <c r="J24" s="70" t="s">
        <v>392</v>
      </c>
      <c r="K24" s="65"/>
      <c r="L24" s="65">
        <v>0.011</v>
      </c>
      <c r="M24" s="70" t="s">
        <v>394</v>
      </c>
      <c r="N24" s="65"/>
      <c r="O24" s="65">
        <v>0.014</v>
      </c>
    </row>
    <row r="25" spans="1:17" ht="12.75">
      <c r="A25" s="64" t="s">
        <v>182</v>
      </c>
      <c r="B25" s="60" t="s">
        <v>135</v>
      </c>
      <c r="C25" s="65">
        <v>0.029</v>
      </c>
      <c r="D25" s="65">
        <v>0.013</v>
      </c>
      <c r="E25" s="60" t="s">
        <v>135</v>
      </c>
      <c r="F25" s="65">
        <v>0.044</v>
      </c>
      <c r="G25" s="65">
        <v>0.016</v>
      </c>
      <c r="H25" s="66"/>
      <c r="I25" s="71" t="s">
        <v>14</v>
      </c>
      <c r="J25" s="70" t="s">
        <v>393</v>
      </c>
      <c r="K25" s="65"/>
      <c r="L25" s="65">
        <v>0.014</v>
      </c>
      <c r="M25" s="69" t="s">
        <v>395</v>
      </c>
      <c r="N25" s="65"/>
      <c r="O25" s="65">
        <v>0.016</v>
      </c>
      <c r="Q25" s="109"/>
    </row>
    <row r="26" spans="1:15" ht="12.75">
      <c r="A26" s="64" t="s">
        <v>183</v>
      </c>
      <c r="B26" s="60" t="s">
        <v>135</v>
      </c>
      <c r="C26" s="65">
        <v>0.034</v>
      </c>
      <c r="D26" s="65">
        <v>0.016</v>
      </c>
      <c r="E26" s="60" t="s">
        <v>135</v>
      </c>
      <c r="F26" s="65">
        <v>0.039</v>
      </c>
      <c r="G26" s="65">
        <v>0.015</v>
      </c>
      <c r="H26" s="66"/>
      <c r="I26" s="66"/>
      <c r="J26" s="66"/>
      <c r="K26" s="66"/>
      <c r="L26" s="66"/>
      <c r="M26" s="66"/>
      <c r="N26" s="66"/>
      <c r="O26" s="66"/>
    </row>
    <row r="27" spans="1:15" ht="12.75">
      <c r="A27" s="64" t="s">
        <v>6</v>
      </c>
      <c r="B27" s="60" t="s">
        <v>135</v>
      </c>
      <c r="C27" s="65">
        <v>0.032</v>
      </c>
      <c r="D27" s="65">
        <v>0.015</v>
      </c>
      <c r="E27" s="60" t="s">
        <v>135</v>
      </c>
      <c r="F27" s="65">
        <v>0.052</v>
      </c>
      <c r="G27" s="65">
        <v>0.018</v>
      </c>
      <c r="H27" s="66"/>
      <c r="I27" s="66" t="s">
        <v>412</v>
      </c>
      <c r="J27" s="66"/>
      <c r="K27" s="66"/>
      <c r="L27" s="66"/>
      <c r="M27" s="66"/>
      <c r="N27" s="66"/>
      <c r="O27" s="66"/>
    </row>
    <row r="28" spans="1:15" ht="12.75">
      <c r="A28" s="64" t="s">
        <v>7</v>
      </c>
      <c r="B28" s="60" t="s">
        <v>135</v>
      </c>
      <c r="C28" s="65">
        <v>0.032</v>
      </c>
      <c r="D28" s="65">
        <v>0.014</v>
      </c>
      <c r="E28" s="60" t="s">
        <v>135</v>
      </c>
      <c r="F28" s="65">
        <v>0.037</v>
      </c>
      <c r="G28" s="65">
        <v>0.014</v>
      </c>
      <c r="H28" s="66"/>
      <c r="I28" s="66"/>
      <c r="J28" s="66"/>
      <c r="K28" s="66"/>
      <c r="L28" s="66"/>
      <c r="M28" s="66"/>
      <c r="N28" s="66"/>
      <c r="O28" s="66"/>
    </row>
    <row r="29" spans="1:15" ht="12.75">
      <c r="A29" s="64" t="s">
        <v>8</v>
      </c>
      <c r="B29" s="60" t="s">
        <v>135</v>
      </c>
      <c r="C29" s="65">
        <v>0.027</v>
      </c>
      <c r="D29" s="65">
        <v>0.012</v>
      </c>
      <c r="E29" s="60" t="s">
        <v>135</v>
      </c>
      <c r="F29" s="65">
        <v>0.047</v>
      </c>
      <c r="G29" s="65">
        <v>0.017</v>
      </c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64" t="s">
        <v>9</v>
      </c>
      <c r="B30" s="60" t="s">
        <v>135</v>
      </c>
      <c r="C30" s="65">
        <v>0.03</v>
      </c>
      <c r="D30" s="65">
        <v>0.013</v>
      </c>
      <c r="E30" s="60" t="s">
        <v>135</v>
      </c>
      <c r="F30" s="65">
        <v>0.035</v>
      </c>
      <c r="G30" s="65">
        <v>0.014</v>
      </c>
      <c r="H30" s="66"/>
      <c r="I30" s="66"/>
      <c r="J30" s="66"/>
      <c r="K30" s="66"/>
      <c r="L30" s="66"/>
      <c r="M30" s="66"/>
      <c r="N30" s="66"/>
      <c r="O30" s="66"/>
    </row>
    <row r="31" spans="1:15" ht="12.75">
      <c r="A31" s="64" t="s">
        <v>10</v>
      </c>
      <c r="B31" s="60" t="s">
        <v>135</v>
      </c>
      <c r="C31" s="65">
        <v>0.035</v>
      </c>
      <c r="D31" s="65">
        <v>0.015</v>
      </c>
      <c r="E31" s="60" t="s">
        <v>135</v>
      </c>
      <c r="F31" s="65">
        <v>0.039</v>
      </c>
      <c r="G31" s="65">
        <v>0.015</v>
      </c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64" t="s">
        <v>11</v>
      </c>
      <c r="B32" s="60" t="s">
        <v>135</v>
      </c>
      <c r="C32" s="65">
        <v>0.039</v>
      </c>
      <c r="D32" s="65">
        <v>0.016</v>
      </c>
      <c r="E32" s="60" t="s">
        <v>135</v>
      </c>
      <c r="F32" s="65">
        <v>0.045</v>
      </c>
      <c r="G32" s="65">
        <v>0.017</v>
      </c>
      <c r="H32" s="66"/>
      <c r="I32" s="66"/>
      <c r="J32" s="66"/>
      <c r="K32" s="66"/>
      <c r="L32" s="66"/>
      <c r="M32" s="66"/>
      <c r="N32" s="66"/>
      <c r="O32" s="66"/>
    </row>
    <row r="33" spans="1:15" ht="12.75">
      <c r="A33" s="64" t="s">
        <v>12</v>
      </c>
      <c r="B33" s="70" t="s">
        <v>322</v>
      </c>
      <c r="C33" s="65"/>
      <c r="D33" s="65">
        <v>0.015</v>
      </c>
      <c r="E33" s="70" t="s">
        <v>338</v>
      </c>
      <c r="F33" s="65"/>
      <c r="G33" s="65">
        <v>0.016</v>
      </c>
      <c r="H33" s="66"/>
      <c r="I33" s="66"/>
      <c r="J33" s="66"/>
      <c r="K33" s="66"/>
      <c r="L33" s="66"/>
      <c r="M33" s="66"/>
      <c r="N33" s="66"/>
      <c r="O33" s="66"/>
    </row>
    <row r="34" spans="1:15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2.75">
      <c r="A35" s="72" t="s">
        <v>144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2.75">
      <c r="A36" s="72" t="s">
        <v>410</v>
      </c>
      <c r="B36" s="66"/>
      <c r="C36" s="66"/>
      <c r="D36" s="66"/>
      <c r="E36" s="66"/>
      <c r="F36" s="66"/>
      <c r="G36" s="66"/>
      <c r="H36" s="73"/>
      <c r="I36" s="73"/>
      <c r="J36" s="73"/>
      <c r="K36" s="73"/>
      <c r="L36" s="73"/>
      <c r="M36" s="73"/>
      <c r="N36" s="73"/>
      <c r="O36" s="73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6" customWidth="1"/>
    <col min="2" max="7" width="7.00390625" style="66" customWidth="1"/>
    <col min="8" max="8" width="3.50390625" style="66" customWidth="1"/>
    <col min="9" max="16384" width="9.00390625" style="66" customWidth="1"/>
  </cols>
  <sheetData>
    <row r="1" s="58" customFormat="1" ht="13.5">
      <c r="A1" s="58" t="s">
        <v>142</v>
      </c>
    </row>
    <row r="2" s="58" customFormat="1" ht="9" customHeight="1"/>
    <row r="3" spans="1:9" ht="13.5">
      <c r="A3" s="181"/>
      <c r="B3" s="175" t="s">
        <v>0</v>
      </c>
      <c r="C3" s="175"/>
      <c r="D3" s="175"/>
      <c r="E3" s="176" t="s">
        <v>1</v>
      </c>
      <c r="F3" s="176"/>
      <c r="G3" s="176"/>
      <c r="I3" s="58"/>
    </row>
    <row r="4" spans="1:9" ht="13.5">
      <c r="A4" s="181"/>
      <c r="B4" s="74" t="s">
        <v>2</v>
      </c>
      <c r="C4" s="74" t="s">
        <v>3</v>
      </c>
      <c r="D4" s="74" t="s">
        <v>4</v>
      </c>
      <c r="E4" s="74" t="s">
        <v>2</v>
      </c>
      <c r="F4" s="74" t="s">
        <v>5</v>
      </c>
      <c r="G4" s="74" t="s">
        <v>4</v>
      </c>
      <c r="I4" s="58"/>
    </row>
    <row r="5" spans="1:9" ht="13.5">
      <c r="A5" s="64" t="s">
        <v>16</v>
      </c>
      <c r="B5" s="75" t="s">
        <v>135</v>
      </c>
      <c r="C5" s="65">
        <v>0.039</v>
      </c>
      <c r="D5" s="65">
        <v>0.022</v>
      </c>
      <c r="E5" s="75" t="s">
        <v>135</v>
      </c>
      <c r="F5" s="65">
        <v>0.051</v>
      </c>
      <c r="G5" s="65">
        <v>0.02</v>
      </c>
      <c r="I5" s="58"/>
    </row>
    <row r="6" spans="1:9" ht="13.5">
      <c r="A6" s="64" t="s">
        <v>17</v>
      </c>
      <c r="B6" s="75" t="s">
        <v>135</v>
      </c>
      <c r="C6" s="65">
        <v>0.043</v>
      </c>
      <c r="D6" s="65">
        <v>0.023</v>
      </c>
      <c r="E6" s="75" t="s">
        <v>135</v>
      </c>
      <c r="F6" s="65">
        <v>0.046</v>
      </c>
      <c r="G6" s="65">
        <v>0.018</v>
      </c>
      <c r="I6" s="58"/>
    </row>
    <row r="7" spans="1:7" ht="12">
      <c r="A7" s="64" t="s">
        <v>18</v>
      </c>
      <c r="B7" s="75" t="s">
        <v>135</v>
      </c>
      <c r="C7" s="65">
        <v>0.04</v>
      </c>
      <c r="D7" s="65">
        <v>0.021</v>
      </c>
      <c r="E7" s="75" t="s">
        <v>135</v>
      </c>
      <c r="F7" s="65">
        <v>0.048</v>
      </c>
      <c r="G7" s="65">
        <v>0.019</v>
      </c>
    </row>
    <row r="8" spans="1:7" ht="12">
      <c r="A8" s="64" t="s">
        <v>19</v>
      </c>
      <c r="B8" s="75" t="s">
        <v>135</v>
      </c>
      <c r="C8" s="65">
        <v>0.035</v>
      </c>
      <c r="D8" s="65">
        <v>0.018</v>
      </c>
      <c r="E8" s="75" t="s">
        <v>135</v>
      </c>
      <c r="F8" s="65">
        <v>0.044</v>
      </c>
      <c r="G8" s="65">
        <v>0.017</v>
      </c>
    </row>
    <row r="9" spans="1:7" ht="12">
      <c r="A9" s="64" t="s">
        <v>20</v>
      </c>
      <c r="B9" s="75" t="s">
        <v>135</v>
      </c>
      <c r="C9" s="65">
        <v>0.037</v>
      </c>
      <c r="D9" s="65">
        <v>0.021</v>
      </c>
      <c r="E9" s="75" t="s">
        <v>135</v>
      </c>
      <c r="F9" s="65">
        <v>0.05</v>
      </c>
      <c r="G9" s="65">
        <v>0.018</v>
      </c>
    </row>
    <row r="10" spans="1:7" ht="12">
      <c r="A10" s="64" t="s">
        <v>21</v>
      </c>
      <c r="B10" s="75" t="s">
        <v>135</v>
      </c>
      <c r="C10" s="65">
        <v>0.038</v>
      </c>
      <c r="D10" s="65">
        <v>0.02</v>
      </c>
      <c r="E10" s="75" t="s">
        <v>135</v>
      </c>
      <c r="F10" s="65">
        <v>0.05</v>
      </c>
      <c r="G10" s="65">
        <v>0.017</v>
      </c>
    </row>
    <row r="11" spans="1:7" ht="12">
      <c r="A11" s="64" t="s">
        <v>198</v>
      </c>
      <c r="B11" s="75" t="s">
        <v>135</v>
      </c>
      <c r="C11" s="65">
        <v>0.034</v>
      </c>
      <c r="D11" s="65">
        <v>0.017</v>
      </c>
      <c r="E11" s="75" t="s">
        <v>135</v>
      </c>
      <c r="F11" s="65">
        <v>0.054</v>
      </c>
      <c r="G11" s="65">
        <v>0.017</v>
      </c>
    </row>
    <row r="12" spans="1:7" ht="12">
      <c r="A12" s="64" t="s">
        <v>22</v>
      </c>
      <c r="B12" s="75" t="s">
        <v>135</v>
      </c>
      <c r="C12" s="65">
        <v>0.04</v>
      </c>
      <c r="D12" s="65">
        <v>0.018</v>
      </c>
      <c r="E12" s="75" t="s">
        <v>135</v>
      </c>
      <c r="F12" s="65">
        <v>0.044</v>
      </c>
      <c r="G12" s="65">
        <v>0.017</v>
      </c>
    </row>
    <row r="13" spans="1:7" ht="12">
      <c r="A13" s="64" t="s">
        <v>23</v>
      </c>
      <c r="B13" s="75" t="s">
        <v>135</v>
      </c>
      <c r="C13" s="65">
        <v>0.042</v>
      </c>
      <c r="D13" s="65">
        <v>0.022</v>
      </c>
      <c r="E13" s="75" t="s">
        <v>135</v>
      </c>
      <c r="F13" s="65">
        <v>0.043</v>
      </c>
      <c r="G13" s="65">
        <v>0.017</v>
      </c>
    </row>
    <row r="14" spans="1:7" ht="12">
      <c r="A14" s="64" t="s">
        <v>24</v>
      </c>
      <c r="B14" s="75" t="s">
        <v>135</v>
      </c>
      <c r="C14" s="65">
        <v>0.043</v>
      </c>
      <c r="D14" s="65">
        <v>0.023</v>
      </c>
      <c r="E14" s="75" t="s">
        <v>135</v>
      </c>
      <c r="F14" s="65">
        <v>0.037</v>
      </c>
      <c r="G14" s="65">
        <v>0.017</v>
      </c>
    </row>
    <row r="15" spans="1:7" ht="12">
      <c r="A15" s="64" t="s">
        <v>25</v>
      </c>
      <c r="B15" s="75" t="s">
        <v>135</v>
      </c>
      <c r="C15" s="65">
        <v>0.042</v>
      </c>
      <c r="D15" s="65">
        <v>0.023</v>
      </c>
      <c r="E15" s="75" t="s">
        <v>135</v>
      </c>
      <c r="F15" s="65">
        <v>0.047</v>
      </c>
      <c r="G15" s="65">
        <v>0.018</v>
      </c>
    </row>
    <row r="16" spans="1:9" ht="12">
      <c r="A16" s="64" t="s">
        <v>26</v>
      </c>
      <c r="B16" s="75" t="s">
        <v>135</v>
      </c>
      <c r="C16" s="65">
        <v>0.043</v>
      </c>
      <c r="D16" s="65">
        <v>0.025</v>
      </c>
      <c r="E16" s="75" t="s">
        <v>135</v>
      </c>
      <c r="F16" s="65">
        <v>0.041</v>
      </c>
      <c r="G16" s="65">
        <v>0.017</v>
      </c>
      <c r="I16" s="66" t="s">
        <v>414</v>
      </c>
    </row>
    <row r="17" spans="1:9" ht="12">
      <c r="A17" s="64" t="s">
        <v>27</v>
      </c>
      <c r="B17" s="75" t="s">
        <v>135</v>
      </c>
      <c r="C17" s="65">
        <v>0.042</v>
      </c>
      <c r="D17" s="65">
        <v>0.023</v>
      </c>
      <c r="E17" s="75" t="s">
        <v>135</v>
      </c>
      <c r="F17" s="65">
        <v>0.04</v>
      </c>
      <c r="G17" s="65">
        <v>0.018</v>
      </c>
      <c r="I17" s="76" t="s">
        <v>28</v>
      </c>
    </row>
    <row r="18" spans="1:9" ht="12">
      <c r="A18" s="64" t="s">
        <v>29</v>
      </c>
      <c r="B18" s="75" t="s">
        <v>135</v>
      </c>
      <c r="C18" s="65">
        <v>0.057</v>
      </c>
      <c r="D18" s="65">
        <v>0.033</v>
      </c>
      <c r="E18" s="75" t="s">
        <v>135</v>
      </c>
      <c r="F18" s="65">
        <v>0.048</v>
      </c>
      <c r="G18" s="65">
        <v>0.019</v>
      </c>
      <c r="I18" s="66" t="s">
        <v>30</v>
      </c>
    </row>
    <row r="19" spans="1:9" ht="12">
      <c r="A19" s="64" t="s">
        <v>31</v>
      </c>
      <c r="B19" s="75" t="s">
        <v>135</v>
      </c>
      <c r="C19" s="65">
        <v>0.036</v>
      </c>
      <c r="D19" s="65">
        <v>0.017</v>
      </c>
      <c r="E19" s="75" t="s">
        <v>135</v>
      </c>
      <c r="F19" s="65">
        <v>0.048</v>
      </c>
      <c r="G19" s="65">
        <v>0.017</v>
      </c>
      <c r="I19" s="66" t="s">
        <v>32</v>
      </c>
    </row>
    <row r="20" spans="1:9" ht="12">
      <c r="A20" s="64" t="s">
        <v>33</v>
      </c>
      <c r="B20" s="75" t="s">
        <v>135</v>
      </c>
      <c r="C20" s="65">
        <v>0.037</v>
      </c>
      <c r="D20" s="65">
        <v>0.017</v>
      </c>
      <c r="E20" s="75" t="s">
        <v>135</v>
      </c>
      <c r="F20" s="65">
        <v>0.046</v>
      </c>
      <c r="G20" s="65">
        <v>0.017</v>
      </c>
      <c r="I20" s="66" t="s">
        <v>415</v>
      </c>
    </row>
    <row r="21" spans="1:7" ht="12">
      <c r="A21" s="64" t="s">
        <v>34</v>
      </c>
      <c r="B21" s="75" t="s">
        <v>374</v>
      </c>
      <c r="C21" s="60" t="s">
        <v>375</v>
      </c>
      <c r="D21" s="60" t="s">
        <v>324</v>
      </c>
      <c r="E21" s="75" t="s">
        <v>229</v>
      </c>
      <c r="F21" s="60" t="s">
        <v>229</v>
      </c>
      <c r="G21" s="60" t="s">
        <v>229</v>
      </c>
    </row>
    <row r="22" spans="1:9" ht="12">
      <c r="A22" s="64" t="s">
        <v>35</v>
      </c>
      <c r="B22" s="75" t="s">
        <v>135</v>
      </c>
      <c r="C22" s="65">
        <v>0.038</v>
      </c>
      <c r="D22" s="65">
        <v>0.021</v>
      </c>
      <c r="E22" s="75" t="s">
        <v>135</v>
      </c>
      <c r="F22" s="65">
        <v>0.041</v>
      </c>
      <c r="G22" s="65">
        <v>0.016</v>
      </c>
      <c r="I22" s="76" t="s">
        <v>36</v>
      </c>
    </row>
    <row r="23" spans="1:9" ht="12">
      <c r="A23" s="64" t="s">
        <v>37</v>
      </c>
      <c r="B23" s="75" t="s">
        <v>135</v>
      </c>
      <c r="C23" s="65">
        <v>0.042</v>
      </c>
      <c r="D23" s="65">
        <v>0.022</v>
      </c>
      <c r="E23" s="75" t="s">
        <v>135</v>
      </c>
      <c r="F23" s="65">
        <v>0.043</v>
      </c>
      <c r="G23" s="65">
        <v>0.018</v>
      </c>
      <c r="I23" s="66" t="s">
        <v>38</v>
      </c>
    </row>
    <row r="24" spans="1:9" ht="12">
      <c r="A24" s="64" t="s">
        <v>39</v>
      </c>
      <c r="B24" s="75" t="s">
        <v>135</v>
      </c>
      <c r="C24" s="65">
        <v>0.034</v>
      </c>
      <c r="D24" s="65">
        <v>0.016</v>
      </c>
      <c r="E24" s="75" t="s">
        <v>135</v>
      </c>
      <c r="F24" s="65">
        <v>0.053</v>
      </c>
      <c r="G24" s="65">
        <v>0.018</v>
      </c>
      <c r="I24" s="66" t="s">
        <v>40</v>
      </c>
    </row>
    <row r="25" spans="1:9" ht="12">
      <c r="A25" s="64" t="s">
        <v>41</v>
      </c>
      <c r="B25" s="75" t="s">
        <v>135</v>
      </c>
      <c r="C25" s="65">
        <v>0.034</v>
      </c>
      <c r="D25" s="65">
        <v>0.017</v>
      </c>
      <c r="E25" s="75" t="s">
        <v>135</v>
      </c>
      <c r="F25" s="65">
        <v>0.042</v>
      </c>
      <c r="G25" s="65">
        <v>0.016</v>
      </c>
      <c r="I25" s="66" t="s">
        <v>127</v>
      </c>
    </row>
    <row r="26" spans="1:9" ht="12">
      <c r="A26" s="64" t="s">
        <v>42</v>
      </c>
      <c r="B26" s="75" t="s">
        <v>135</v>
      </c>
      <c r="C26" s="65">
        <v>0.035</v>
      </c>
      <c r="D26" s="65">
        <v>0.018</v>
      </c>
      <c r="E26" s="75" t="s">
        <v>135</v>
      </c>
      <c r="F26" s="65">
        <v>0.047</v>
      </c>
      <c r="G26" s="65">
        <v>0.017</v>
      </c>
      <c r="I26" s="66" t="s">
        <v>125</v>
      </c>
    </row>
    <row r="27" spans="1:9" ht="12">
      <c r="A27" s="64" t="s">
        <v>43</v>
      </c>
      <c r="B27" s="75" t="s">
        <v>135</v>
      </c>
      <c r="C27" s="65">
        <v>0.036</v>
      </c>
      <c r="D27" s="65">
        <v>0.019</v>
      </c>
      <c r="E27" s="75" t="s">
        <v>135</v>
      </c>
      <c r="F27" s="65">
        <v>0.037</v>
      </c>
      <c r="G27" s="65">
        <v>0.014</v>
      </c>
      <c r="I27" s="66" t="s">
        <v>126</v>
      </c>
    </row>
    <row r="28" spans="1:9" ht="12">
      <c r="A28" s="64" t="s">
        <v>44</v>
      </c>
      <c r="B28" s="75" t="s">
        <v>135</v>
      </c>
      <c r="C28" s="65">
        <v>0.053</v>
      </c>
      <c r="D28" s="65">
        <v>0.033</v>
      </c>
      <c r="E28" s="75" t="s">
        <v>135</v>
      </c>
      <c r="F28" s="65">
        <v>0.038</v>
      </c>
      <c r="G28" s="65">
        <v>0.017</v>
      </c>
      <c r="I28" s="66" t="s">
        <v>45</v>
      </c>
    </row>
    <row r="29" spans="1:9" ht="12">
      <c r="A29" s="64" t="s">
        <v>46</v>
      </c>
      <c r="B29" s="75" t="s">
        <v>135</v>
      </c>
      <c r="C29" s="65">
        <v>0.04</v>
      </c>
      <c r="D29" s="65">
        <v>0.021</v>
      </c>
      <c r="E29" s="75" t="s">
        <v>135</v>
      </c>
      <c r="F29" s="65">
        <v>0.048</v>
      </c>
      <c r="G29" s="65">
        <v>0.019</v>
      </c>
      <c r="I29" s="66" t="s">
        <v>128</v>
      </c>
    </row>
    <row r="30" spans="1:7" ht="12">
      <c r="A30" s="64" t="s">
        <v>47</v>
      </c>
      <c r="B30" s="75" t="s">
        <v>135</v>
      </c>
      <c r="C30" s="65">
        <v>0.041</v>
      </c>
      <c r="D30" s="65">
        <v>0.02</v>
      </c>
      <c r="E30" s="75" t="s">
        <v>135</v>
      </c>
      <c r="F30" s="65">
        <v>0.041</v>
      </c>
      <c r="G30" s="65">
        <v>0.017</v>
      </c>
    </row>
    <row r="31" spans="1:9" ht="12">
      <c r="A31" s="64" t="s">
        <v>12</v>
      </c>
      <c r="B31" s="182" t="s">
        <v>413</v>
      </c>
      <c r="C31" s="183"/>
      <c r="D31" s="65">
        <v>0.021</v>
      </c>
      <c r="E31" s="182" t="s">
        <v>376</v>
      </c>
      <c r="F31" s="183"/>
      <c r="G31" s="65">
        <v>0.017</v>
      </c>
      <c r="I31" s="66" t="s">
        <v>48</v>
      </c>
    </row>
    <row r="32" spans="1:9" ht="12">
      <c r="A32" s="64" t="s">
        <v>49</v>
      </c>
      <c r="B32" s="75" t="s">
        <v>135</v>
      </c>
      <c r="C32" s="65">
        <v>0.024</v>
      </c>
      <c r="D32" s="65">
        <v>0.012</v>
      </c>
      <c r="E32" s="75" t="s">
        <v>135</v>
      </c>
      <c r="F32" s="65">
        <v>0.038</v>
      </c>
      <c r="G32" s="65">
        <v>0.014</v>
      </c>
      <c r="I32" s="66" t="s">
        <v>50</v>
      </c>
    </row>
    <row r="33" spans="1:9" ht="12">
      <c r="A33" s="64" t="s">
        <v>51</v>
      </c>
      <c r="B33" s="75" t="s">
        <v>135</v>
      </c>
      <c r="C33" s="65">
        <v>0.03</v>
      </c>
      <c r="D33" s="65">
        <v>0.016</v>
      </c>
      <c r="E33" s="75" t="s">
        <v>135</v>
      </c>
      <c r="F33" s="65">
        <v>0.043</v>
      </c>
      <c r="G33" s="65">
        <v>0.017</v>
      </c>
      <c r="I33" s="66" t="s">
        <v>129</v>
      </c>
    </row>
    <row r="34" spans="1:9" ht="12">
      <c r="A34" s="64" t="s">
        <v>52</v>
      </c>
      <c r="B34" s="75" t="s">
        <v>135</v>
      </c>
      <c r="C34" s="65">
        <v>0.03</v>
      </c>
      <c r="D34" s="65">
        <v>0.015</v>
      </c>
      <c r="E34" s="75" t="s">
        <v>135</v>
      </c>
      <c r="F34" s="65">
        <v>0.034</v>
      </c>
      <c r="G34" s="65">
        <v>0.014</v>
      </c>
      <c r="I34" s="66" t="s">
        <v>125</v>
      </c>
    </row>
    <row r="35" spans="1:9" ht="12">
      <c r="A35" s="64" t="s">
        <v>53</v>
      </c>
      <c r="B35" s="75" t="s">
        <v>135</v>
      </c>
      <c r="C35" s="65">
        <v>0.026</v>
      </c>
      <c r="D35" s="65">
        <v>0.013</v>
      </c>
      <c r="E35" s="75" t="s">
        <v>135</v>
      </c>
      <c r="F35" s="65">
        <v>0.036</v>
      </c>
      <c r="G35" s="65">
        <v>0.015</v>
      </c>
      <c r="I35" s="66" t="s">
        <v>54</v>
      </c>
    </row>
    <row r="36" spans="1:9" ht="12">
      <c r="A36" s="64" t="s">
        <v>55</v>
      </c>
      <c r="B36" s="75" t="s">
        <v>135</v>
      </c>
      <c r="C36" s="65">
        <v>0.034</v>
      </c>
      <c r="D36" s="65">
        <v>0.02</v>
      </c>
      <c r="E36" s="75" t="s">
        <v>135</v>
      </c>
      <c r="F36" s="65">
        <v>0.041</v>
      </c>
      <c r="G36" s="65">
        <v>0.016</v>
      </c>
      <c r="I36" s="66" t="s">
        <v>130</v>
      </c>
    </row>
    <row r="37" spans="1:9" ht="12">
      <c r="A37" s="64" t="s">
        <v>56</v>
      </c>
      <c r="B37" s="75" t="s">
        <v>135</v>
      </c>
      <c r="C37" s="65">
        <v>0.03</v>
      </c>
      <c r="D37" s="65">
        <v>0.017</v>
      </c>
      <c r="E37" s="75" t="s">
        <v>135</v>
      </c>
      <c r="F37" s="65">
        <v>0.039</v>
      </c>
      <c r="G37" s="65">
        <v>0.016</v>
      </c>
      <c r="I37" s="66" t="s">
        <v>57</v>
      </c>
    </row>
    <row r="38" spans="1:9" ht="12">
      <c r="A38" s="64" t="s">
        <v>58</v>
      </c>
      <c r="B38" s="75" t="s">
        <v>135</v>
      </c>
      <c r="C38" s="65">
        <v>0.029</v>
      </c>
      <c r="D38" s="65">
        <v>0.014</v>
      </c>
      <c r="E38" s="75" t="s">
        <v>135</v>
      </c>
      <c r="F38" s="65">
        <v>0.035</v>
      </c>
      <c r="G38" s="65">
        <v>0.014</v>
      </c>
      <c r="I38" s="66" t="s">
        <v>59</v>
      </c>
    </row>
    <row r="39" spans="1:7" ht="12">
      <c r="A39" s="64" t="s">
        <v>60</v>
      </c>
      <c r="B39" s="75" t="s">
        <v>135</v>
      </c>
      <c r="C39" s="65">
        <v>0.032</v>
      </c>
      <c r="D39" s="65">
        <v>0.017</v>
      </c>
      <c r="E39" s="75" t="s">
        <v>135</v>
      </c>
      <c r="F39" s="65">
        <v>0.041</v>
      </c>
      <c r="G39" s="65">
        <v>0.016</v>
      </c>
    </row>
    <row r="40" spans="1:9" ht="12">
      <c r="A40" s="64" t="s">
        <v>61</v>
      </c>
      <c r="B40" s="75" t="s">
        <v>135</v>
      </c>
      <c r="C40" s="65">
        <v>0.029</v>
      </c>
      <c r="D40" s="65">
        <v>0.016</v>
      </c>
      <c r="E40" s="75" t="s">
        <v>135</v>
      </c>
      <c r="F40" s="65">
        <v>0.041</v>
      </c>
      <c r="G40" s="65">
        <v>0.016</v>
      </c>
      <c r="I40" s="66" t="s">
        <v>62</v>
      </c>
    </row>
    <row r="41" spans="1:7" ht="12">
      <c r="A41" s="64" t="s">
        <v>334</v>
      </c>
      <c r="B41" s="182" t="s">
        <v>184</v>
      </c>
      <c r="C41" s="183"/>
      <c r="D41" s="65">
        <v>0.016</v>
      </c>
      <c r="E41" s="182" t="s">
        <v>184</v>
      </c>
      <c r="F41" s="183"/>
      <c r="G41" s="65">
        <v>0.015</v>
      </c>
    </row>
    <row r="42" spans="1:7" ht="12">
      <c r="A42" s="71" t="s">
        <v>14</v>
      </c>
      <c r="B42" s="177" t="s">
        <v>396</v>
      </c>
      <c r="C42" s="178"/>
      <c r="D42" s="65">
        <v>0.02</v>
      </c>
      <c r="E42" s="179" t="s">
        <v>377</v>
      </c>
      <c r="F42" s="180"/>
      <c r="G42" s="65">
        <v>0.017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15.25390625" style="78" customWidth="1"/>
    <col min="3" max="3" width="13.625" style="78" customWidth="1"/>
    <col min="4" max="5" width="9.00390625" style="78" customWidth="1"/>
    <col min="6" max="6" width="13.875" style="78" customWidth="1"/>
    <col min="7" max="7" width="8.50390625" style="78" customWidth="1"/>
    <col min="8" max="8" width="15.625" style="78" customWidth="1"/>
    <col min="9" max="9" width="7.625" style="78" customWidth="1"/>
    <col min="10" max="16384" width="9.00390625" style="78" customWidth="1"/>
  </cols>
  <sheetData>
    <row r="1" ht="13.5">
      <c r="A1" s="77" t="s">
        <v>217</v>
      </c>
    </row>
    <row r="2" spans="1:9" ht="13.5">
      <c r="A2" s="79" t="s">
        <v>416</v>
      </c>
      <c r="B2" s="80"/>
      <c r="C2" s="80"/>
      <c r="D2" s="80"/>
      <c r="E2" s="80"/>
      <c r="H2" s="112"/>
      <c r="I2" s="112"/>
    </row>
    <row r="3" spans="1:7" ht="12.75">
      <c r="A3" s="80"/>
      <c r="B3" s="80"/>
      <c r="C3" s="80"/>
      <c r="D3" s="80"/>
      <c r="E3" s="80"/>
      <c r="G3" s="113" t="s">
        <v>346</v>
      </c>
    </row>
    <row r="4" spans="1:7" ht="12.75">
      <c r="A4" s="80"/>
      <c r="B4" s="80"/>
      <c r="C4" s="80"/>
      <c r="D4" s="80"/>
      <c r="E4" s="80"/>
      <c r="G4" s="113"/>
    </row>
    <row r="5" spans="1:7" ht="12.75">
      <c r="A5" s="187" t="s">
        <v>378</v>
      </c>
      <c r="B5" s="81" t="s">
        <v>438</v>
      </c>
      <c r="C5" s="81"/>
      <c r="D5" s="82"/>
      <c r="E5" s="184" t="s">
        <v>72</v>
      </c>
      <c r="F5" s="81" t="s">
        <v>430</v>
      </c>
      <c r="G5" s="81"/>
    </row>
    <row r="6" spans="1:7" ht="12.75">
      <c r="A6" s="188"/>
      <c r="B6" s="81" t="s">
        <v>63</v>
      </c>
      <c r="C6" s="81">
        <v>0.018</v>
      </c>
      <c r="D6" s="82"/>
      <c r="E6" s="185"/>
      <c r="F6" s="81" t="s">
        <v>63</v>
      </c>
      <c r="G6" s="81">
        <v>0.017</v>
      </c>
    </row>
    <row r="7" spans="1:7" ht="12.75">
      <c r="A7" s="186" t="s">
        <v>349</v>
      </c>
      <c r="B7" s="81" t="s">
        <v>339</v>
      </c>
      <c r="C7" s="81"/>
      <c r="D7" s="82"/>
      <c r="E7" s="184" t="s">
        <v>73</v>
      </c>
      <c r="F7" s="81" t="s">
        <v>431</v>
      </c>
      <c r="G7" s="81"/>
    </row>
    <row r="8" spans="1:7" ht="12.75">
      <c r="A8" s="185"/>
      <c r="B8" s="81" t="s">
        <v>63</v>
      </c>
      <c r="C8" s="149">
        <v>0.018</v>
      </c>
      <c r="D8" s="82"/>
      <c r="E8" s="185"/>
      <c r="F8" s="81" t="s">
        <v>63</v>
      </c>
      <c r="G8" s="81">
        <v>0.0099</v>
      </c>
    </row>
    <row r="9" spans="1:7" ht="12.75">
      <c r="A9" s="184" t="s">
        <v>65</v>
      </c>
      <c r="B9" s="81" t="s">
        <v>436</v>
      </c>
      <c r="C9" s="81"/>
      <c r="D9" s="82"/>
      <c r="E9" s="184" t="s">
        <v>195</v>
      </c>
      <c r="F9" s="81" t="s">
        <v>434</v>
      </c>
      <c r="G9" s="81"/>
    </row>
    <row r="10" spans="1:7" ht="12.75">
      <c r="A10" s="185"/>
      <c r="B10" s="81" t="s">
        <v>63</v>
      </c>
      <c r="C10" s="81">
        <v>0.019</v>
      </c>
      <c r="D10" s="82"/>
      <c r="E10" s="185"/>
      <c r="F10" s="81" t="s">
        <v>63</v>
      </c>
      <c r="G10" s="81">
        <v>0.023</v>
      </c>
    </row>
    <row r="11" spans="1:7" ht="12.75">
      <c r="A11" s="186" t="s">
        <v>379</v>
      </c>
      <c r="B11" s="81" t="s">
        <v>348</v>
      </c>
      <c r="C11" s="81"/>
      <c r="D11" s="82"/>
      <c r="E11" s="184" t="s">
        <v>194</v>
      </c>
      <c r="F11" s="81" t="s">
        <v>433</v>
      </c>
      <c r="G11" s="81"/>
    </row>
    <row r="12" spans="1:7" ht="12.75">
      <c r="A12" s="185"/>
      <c r="B12" s="81" t="s">
        <v>63</v>
      </c>
      <c r="C12" s="81">
        <v>0.015</v>
      </c>
      <c r="D12" s="82"/>
      <c r="E12" s="185"/>
      <c r="F12" s="81" t="s">
        <v>63</v>
      </c>
      <c r="G12" s="81">
        <v>0.02</v>
      </c>
    </row>
    <row r="13" spans="1:7" ht="13.5" customHeight="1">
      <c r="A13" s="187" t="s">
        <v>341</v>
      </c>
      <c r="B13" s="83" t="s">
        <v>437</v>
      </c>
      <c r="C13" s="83"/>
      <c r="D13" s="82"/>
      <c r="E13" s="186" t="s">
        <v>340</v>
      </c>
      <c r="F13" s="81" t="s">
        <v>435</v>
      </c>
      <c r="G13" s="81"/>
    </row>
    <row r="14" spans="1:7" ht="12.75">
      <c r="A14" s="188"/>
      <c r="B14" s="83" t="s">
        <v>63</v>
      </c>
      <c r="C14" s="83">
        <v>0.012</v>
      </c>
      <c r="D14" s="82"/>
      <c r="E14" s="185"/>
      <c r="F14" s="81" t="s">
        <v>63</v>
      </c>
      <c r="G14" s="81">
        <v>0.023</v>
      </c>
    </row>
    <row r="15" spans="1:7" ht="12.75">
      <c r="A15" s="184" t="s">
        <v>66</v>
      </c>
      <c r="B15" s="81" t="s">
        <v>417</v>
      </c>
      <c r="C15" s="81"/>
      <c r="D15" s="82"/>
      <c r="E15" s="190" t="s">
        <v>350</v>
      </c>
      <c r="F15" s="81" t="s">
        <v>342</v>
      </c>
      <c r="G15" s="81"/>
    </row>
    <row r="16" spans="1:7" ht="12.75">
      <c r="A16" s="185"/>
      <c r="B16" s="110" t="s">
        <v>63</v>
      </c>
      <c r="C16" s="81">
        <v>0.028</v>
      </c>
      <c r="D16" s="82"/>
      <c r="E16" s="191"/>
      <c r="F16" s="81" t="s">
        <v>64</v>
      </c>
      <c r="G16" s="81">
        <v>0.031</v>
      </c>
    </row>
    <row r="17" spans="1:7" ht="12.75">
      <c r="A17" s="184" t="s">
        <v>67</v>
      </c>
      <c r="B17" s="81" t="s">
        <v>418</v>
      </c>
      <c r="C17" s="81"/>
      <c r="D17" s="82"/>
      <c r="E17" s="192" t="s">
        <v>74</v>
      </c>
      <c r="F17" s="81" t="s">
        <v>424</v>
      </c>
      <c r="G17" s="81"/>
    </row>
    <row r="18" spans="1:7" ht="12.75">
      <c r="A18" s="185"/>
      <c r="B18" s="81" t="s">
        <v>63</v>
      </c>
      <c r="C18" s="81">
        <v>0.036</v>
      </c>
      <c r="D18" s="82"/>
      <c r="E18" s="193"/>
      <c r="F18" s="81" t="s">
        <v>63</v>
      </c>
      <c r="G18" s="81">
        <v>0.031</v>
      </c>
    </row>
    <row r="19" spans="1:7" ht="12.75">
      <c r="A19" s="184" t="s">
        <v>68</v>
      </c>
      <c r="B19" s="81" t="s">
        <v>419</v>
      </c>
      <c r="C19" s="81"/>
      <c r="D19" s="82"/>
      <c r="E19" s="193"/>
      <c r="F19" s="81" t="s">
        <v>425</v>
      </c>
      <c r="G19" s="81"/>
    </row>
    <row r="20" spans="1:7" ht="12.75">
      <c r="A20" s="185"/>
      <c r="B20" s="81" t="s">
        <v>63</v>
      </c>
      <c r="C20" s="81">
        <v>0.017</v>
      </c>
      <c r="D20" s="82"/>
      <c r="E20" s="188"/>
      <c r="F20" s="81" t="s">
        <v>63</v>
      </c>
      <c r="G20" s="81">
        <v>0.031</v>
      </c>
    </row>
    <row r="21" spans="1:7" ht="12.75">
      <c r="A21" s="184" t="s">
        <v>69</v>
      </c>
      <c r="B21" s="81" t="s">
        <v>420</v>
      </c>
      <c r="C21" s="81"/>
      <c r="D21" s="82"/>
      <c r="E21" s="184" t="s">
        <v>75</v>
      </c>
      <c r="F21" s="81" t="s">
        <v>426</v>
      </c>
      <c r="G21" s="81"/>
    </row>
    <row r="22" spans="1:7" ht="12.75">
      <c r="A22" s="185"/>
      <c r="B22" s="81" t="s">
        <v>63</v>
      </c>
      <c r="C22" s="81">
        <v>0.021</v>
      </c>
      <c r="D22" s="82"/>
      <c r="E22" s="189"/>
      <c r="F22" s="81" t="s">
        <v>63</v>
      </c>
      <c r="G22" s="81">
        <v>0.016</v>
      </c>
    </row>
    <row r="23" spans="1:8" ht="12.75">
      <c r="A23" s="184" t="s">
        <v>70</v>
      </c>
      <c r="B23" s="81" t="s">
        <v>421</v>
      </c>
      <c r="C23" s="81"/>
      <c r="D23" s="82"/>
      <c r="E23" s="189"/>
      <c r="F23" s="81" t="s">
        <v>427</v>
      </c>
      <c r="G23" s="81"/>
      <c r="H23" s="84"/>
    </row>
    <row r="24" spans="1:8" ht="12.75">
      <c r="A24" s="185"/>
      <c r="B24" s="81" t="s">
        <v>63</v>
      </c>
      <c r="C24" s="81">
        <v>0.018</v>
      </c>
      <c r="D24" s="82"/>
      <c r="E24" s="185"/>
      <c r="F24" s="81" t="s">
        <v>63</v>
      </c>
      <c r="G24" s="81">
        <v>0.029</v>
      </c>
      <c r="H24" s="84"/>
    </row>
    <row r="25" spans="1:8" ht="12.75">
      <c r="A25" s="184" t="s">
        <v>192</v>
      </c>
      <c r="B25" s="81" t="s">
        <v>422</v>
      </c>
      <c r="C25" s="81"/>
      <c r="D25" s="82"/>
      <c r="E25" s="184" t="s">
        <v>76</v>
      </c>
      <c r="F25" s="81" t="s">
        <v>428</v>
      </c>
      <c r="G25" s="81"/>
      <c r="H25" s="84"/>
    </row>
    <row r="26" spans="1:8" ht="12.75">
      <c r="A26" s="185"/>
      <c r="B26" s="81" t="s">
        <v>63</v>
      </c>
      <c r="C26" s="81">
        <v>0.028</v>
      </c>
      <c r="D26" s="82"/>
      <c r="E26" s="189"/>
      <c r="F26" s="81" t="s">
        <v>63</v>
      </c>
      <c r="G26" s="81">
        <v>0.02</v>
      </c>
      <c r="H26" s="84"/>
    </row>
    <row r="27" spans="1:8" ht="12.75">
      <c r="A27" s="184" t="s">
        <v>193</v>
      </c>
      <c r="B27" s="81" t="s">
        <v>423</v>
      </c>
      <c r="C27" s="81"/>
      <c r="D27" s="82"/>
      <c r="E27" s="189"/>
      <c r="F27" s="81" t="s">
        <v>429</v>
      </c>
      <c r="G27" s="81"/>
      <c r="H27" s="84"/>
    </row>
    <row r="28" spans="1:8" ht="12.75">
      <c r="A28" s="185"/>
      <c r="B28" s="81" t="s">
        <v>63</v>
      </c>
      <c r="C28" s="81">
        <v>0.03</v>
      </c>
      <c r="D28" s="82"/>
      <c r="E28" s="185"/>
      <c r="F28" s="81" t="s">
        <v>63</v>
      </c>
      <c r="G28" s="81">
        <v>0.043</v>
      </c>
      <c r="H28" s="84"/>
    </row>
    <row r="29" spans="1:8" ht="12.75">
      <c r="A29" s="184" t="s">
        <v>71</v>
      </c>
      <c r="B29" s="81" t="s">
        <v>432</v>
      </c>
      <c r="C29" s="81"/>
      <c r="D29" s="82"/>
      <c r="E29" s="82"/>
      <c r="F29" s="84"/>
      <c r="G29" s="84"/>
      <c r="H29" s="84"/>
    </row>
    <row r="30" spans="1:8" ht="12.75">
      <c r="A30" s="185"/>
      <c r="B30" s="81" t="s">
        <v>63</v>
      </c>
      <c r="C30" s="81">
        <v>0.027</v>
      </c>
      <c r="D30" s="82"/>
      <c r="E30" s="82"/>
      <c r="F30" s="84"/>
      <c r="G30" s="84"/>
      <c r="H30" s="84"/>
    </row>
    <row r="31" spans="1:8" ht="12.75">
      <c r="A31" s="82"/>
      <c r="B31" s="82"/>
      <c r="C31" s="82"/>
      <c r="D31" s="82"/>
      <c r="E31" s="82"/>
      <c r="F31" s="84"/>
      <c r="G31" s="84"/>
      <c r="H31" s="84"/>
    </row>
    <row r="32" spans="1:8" ht="12.75">
      <c r="A32" s="82" t="s">
        <v>185</v>
      </c>
      <c r="B32" s="82"/>
      <c r="C32" s="82"/>
      <c r="D32" s="82"/>
      <c r="E32" s="82"/>
      <c r="F32" s="84"/>
      <c r="G32" s="84"/>
      <c r="H32" s="84"/>
    </row>
    <row r="33" spans="1:8" ht="12.75">
      <c r="A33" s="84" t="s">
        <v>325</v>
      </c>
      <c r="B33" s="84"/>
      <c r="C33" s="84"/>
      <c r="D33" s="84"/>
      <c r="E33" s="82"/>
      <c r="F33" s="84"/>
      <c r="G33" s="84"/>
      <c r="H33" s="84"/>
    </row>
    <row r="34" spans="1:8" ht="12.75">
      <c r="A34" s="84"/>
      <c r="B34" s="84"/>
      <c r="C34" s="84"/>
      <c r="D34" s="84"/>
      <c r="E34" s="82"/>
      <c r="F34" s="84"/>
      <c r="G34" s="84"/>
      <c r="H34" s="84"/>
    </row>
    <row r="35" spans="5:7" ht="12.75">
      <c r="E35" s="82"/>
      <c r="F35" s="84"/>
      <c r="G35" s="84"/>
    </row>
    <row r="36" spans="5:7" ht="12.75">
      <c r="E36" s="82"/>
      <c r="F36" s="84"/>
      <c r="G36" s="84"/>
    </row>
    <row r="37" spans="5:7" ht="12.75">
      <c r="E37" s="84"/>
      <c r="F37" s="84"/>
      <c r="G37" s="84"/>
    </row>
    <row r="38" spans="5:7" ht="12.75">
      <c r="E38" s="84"/>
      <c r="F38" s="84"/>
      <c r="G38" s="84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3.5">
      <c r="A1" s="25" t="s">
        <v>136</v>
      </c>
      <c r="B1" s="23"/>
      <c r="C1" s="23"/>
      <c r="D1" s="26"/>
      <c r="E1" s="23"/>
      <c r="F1" s="23"/>
      <c r="G1" s="23"/>
      <c r="H1" s="23"/>
    </row>
    <row r="2" spans="1:8" ht="13.5">
      <c r="A2" s="25"/>
      <c r="B2" s="23"/>
      <c r="C2" s="23"/>
      <c r="D2" s="26"/>
      <c r="E2" s="23"/>
      <c r="F2" s="23"/>
      <c r="G2" s="23"/>
      <c r="H2" s="23"/>
    </row>
    <row r="3" spans="1:11" ht="12.75">
      <c r="A3" s="21"/>
      <c r="B3" s="123" t="s">
        <v>147</v>
      </c>
      <c r="C3" s="21" t="s">
        <v>137</v>
      </c>
      <c r="D3" s="124" t="s">
        <v>146</v>
      </c>
      <c r="E3" s="125" t="s">
        <v>145</v>
      </c>
      <c r="F3" s="27"/>
      <c r="G3" s="21"/>
      <c r="H3" s="123" t="s">
        <v>147</v>
      </c>
      <c r="I3" s="21" t="s">
        <v>137</v>
      </c>
      <c r="J3" s="124" t="s">
        <v>146</v>
      </c>
      <c r="K3" s="125" t="s">
        <v>145</v>
      </c>
    </row>
    <row r="4" spans="1:11" ht="12.75">
      <c r="A4" s="38" t="s">
        <v>149</v>
      </c>
      <c r="B4" s="126">
        <v>23.22</v>
      </c>
      <c r="C4" s="127">
        <v>2018</v>
      </c>
      <c r="D4" s="128">
        <v>25</v>
      </c>
      <c r="E4" s="21">
        <v>2020</v>
      </c>
      <c r="F4" s="10"/>
      <c r="G4" s="129" t="s">
        <v>79</v>
      </c>
      <c r="H4" s="126">
        <v>61</v>
      </c>
      <c r="I4" s="21">
        <v>2007</v>
      </c>
      <c r="J4" s="130">
        <v>60</v>
      </c>
      <c r="K4" s="124">
        <v>2025</v>
      </c>
    </row>
    <row r="5" spans="1:11" ht="12.75">
      <c r="A5" s="38" t="s">
        <v>150</v>
      </c>
      <c r="B5" s="126">
        <v>10.7</v>
      </c>
      <c r="C5" s="127">
        <v>2017</v>
      </c>
      <c r="D5" s="128">
        <v>13</v>
      </c>
      <c r="E5" s="21">
        <v>2028</v>
      </c>
      <c r="F5" s="10"/>
      <c r="G5" s="129" t="s">
        <v>80</v>
      </c>
      <c r="H5" s="126">
        <v>34</v>
      </c>
      <c r="I5" s="21">
        <v>2013</v>
      </c>
      <c r="J5" s="130">
        <v>35</v>
      </c>
      <c r="K5" s="124">
        <v>2025</v>
      </c>
    </row>
    <row r="6" spans="1:11" ht="12.75">
      <c r="A6" s="38" t="s">
        <v>81</v>
      </c>
      <c r="B6" s="126">
        <v>21.78</v>
      </c>
      <c r="C6" s="127">
        <v>2016</v>
      </c>
      <c r="D6" s="128">
        <v>25</v>
      </c>
      <c r="E6" s="21">
        <v>2026</v>
      </c>
      <c r="F6" s="10"/>
      <c r="G6" s="129" t="s">
        <v>82</v>
      </c>
      <c r="H6" s="126">
        <v>24.3</v>
      </c>
      <c r="I6" s="21">
        <v>2016</v>
      </c>
      <c r="J6" s="130">
        <v>20</v>
      </c>
      <c r="K6" s="124">
        <v>2025</v>
      </c>
    </row>
    <row r="7" spans="1:11" ht="12.75">
      <c r="A7" s="38" t="s">
        <v>83</v>
      </c>
      <c r="B7" s="126">
        <v>17.48</v>
      </c>
      <c r="C7" s="127">
        <v>2015</v>
      </c>
      <c r="D7" s="128">
        <v>18.47</v>
      </c>
      <c r="E7" s="21">
        <v>2019</v>
      </c>
      <c r="F7" s="10"/>
      <c r="G7" s="129" t="s">
        <v>84</v>
      </c>
      <c r="H7" s="126">
        <v>32.53</v>
      </c>
      <c r="I7" s="21">
        <v>2018</v>
      </c>
      <c r="J7" s="130">
        <v>25</v>
      </c>
      <c r="K7" s="124">
        <v>2025</v>
      </c>
    </row>
    <row r="8" spans="1:12" ht="12.75">
      <c r="A8" s="38" t="s">
        <v>85</v>
      </c>
      <c r="B8" s="126">
        <v>18.4</v>
      </c>
      <c r="C8" s="127">
        <v>2018</v>
      </c>
      <c r="D8" s="128">
        <v>17</v>
      </c>
      <c r="E8" s="21">
        <v>2020</v>
      </c>
      <c r="F8" s="10"/>
      <c r="G8" s="129" t="s">
        <v>86</v>
      </c>
      <c r="H8" s="131" t="s">
        <v>148</v>
      </c>
      <c r="I8" s="21">
        <v>1995</v>
      </c>
      <c r="J8" s="130">
        <v>70</v>
      </c>
      <c r="K8" s="124">
        <v>2025</v>
      </c>
      <c r="L8" t="s">
        <v>352</v>
      </c>
    </row>
    <row r="9" spans="1:11" ht="12.75">
      <c r="A9" s="38" t="s">
        <v>87</v>
      </c>
      <c r="B9" s="126">
        <v>10.1</v>
      </c>
      <c r="C9" s="127">
        <v>2018</v>
      </c>
      <c r="D9" s="128">
        <v>14.5</v>
      </c>
      <c r="E9" s="21">
        <v>2019</v>
      </c>
      <c r="F9" s="10"/>
      <c r="G9" s="129" t="s">
        <v>88</v>
      </c>
      <c r="H9" s="126">
        <v>29.52</v>
      </c>
      <c r="I9" s="21">
        <v>2016</v>
      </c>
      <c r="J9" s="130">
        <v>30</v>
      </c>
      <c r="K9" s="124">
        <v>2025</v>
      </c>
    </row>
    <row r="10" spans="1:12" ht="12.75">
      <c r="A10" s="38" t="s">
        <v>89</v>
      </c>
      <c r="B10" s="126">
        <v>10.7</v>
      </c>
      <c r="C10" s="127">
        <v>2018</v>
      </c>
      <c r="D10" s="128">
        <v>13</v>
      </c>
      <c r="E10" s="21">
        <v>2020</v>
      </c>
      <c r="F10" s="10"/>
      <c r="G10" s="129" t="s">
        <v>90</v>
      </c>
      <c r="H10" s="126">
        <v>30.9</v>
      </c>
      <c r="I10" s="21">
        <v>2005</v>
      </c>
      <c r="J10" s="130">
        <v>30</v>
      </c>
      <c r="K10" s="124">
        <v>2025</v>
      </c>
      <c r="L10" t="s">
        <v>351</v>
      </c>
    </row>
    <row r="11" spans="1:11" ht="12.75">
      <c r="A11" s="38" t="s">
        <v>91</v>
      </c>
      <c r="B11" s="126">
        <v>18.71</v>
      </c>
      <c r="C11" s="127">
        <v>2017</v>
      </c>
      <c r="D11" s="128">
        <v>22</v>
      </c>
      <c r="E11" s="21">
        <v>2025</v>
      </c>
      <c r="F11" s="10"/>
      <c r="G11" s="129" t="s">
        <v>92</v>
      </c>
      <c r="H11" s="126">
        <v>31</v>
      </c>
      <c r="I11" s="21">
        <v>2015</v>
      </c>
      <c r="J11" s="130">
        <v>30</v>
      </c>
      <c r="K11" s="124">
        <v>2025</v>
      </c>
    </row>
    <row r="12" spans="1:11" ht="12.75">
      <c r="A12" s="38" t="s">
        <v>93</v>
      </c>
      <c r="B12" s="126">
        <v>15.1</v>
      </c>
      <c r="C12" s="127">
        <v>2019</v>
      </c>
      <c r="D12" s="128">
        <v>17</v>
      </c>
      <c r="E12" s="21">
        <v>2021</v>
      </c>
      <c r="F12" s="10"/>
      <c r="G12" s="129" t="s">
        <v>94</v>
      </c>
      <c r="H12" s="126">
        <v>28.7</v>
      </c>
      <c r="I12" s="21">
        <v>2016</v>
      </c>
      <c r="J12" s="130">
        <v>30</v>
      </c>
      <c r="K12" s="124">
        <v>2025</v>
      </c>
    </row>
    <row r="13" spans="1:11" ht="12.75">
      <c r="A13" s="38" t="s">
        <v>95</v>
      </c>
      <c r="B13" s="126">
        <v>17.3</v>
      </c>
      <c r="C13" s="127">
        <v>2014</v>
      </c>
      <c r="D13" s="128">
        <v>20</v>
      </c>
      <c r="E13" s="21">
        <v>2021</v>
      </c>
      <c r="F13" s="10" t="s">
        <v>353</v>
      </c>
      <c r="G13" s="129" t="s">
        <v>96</v>
      </c>
      <c r="H13" s="126">
        <v>30.2</v>
      </c>
      <c r="I13" s="21">
        <v>2019</v>
      </c>
      <c r="J13" s="130">
        <v>30</v>
      </c>
      <c r="K13" s="124">
        <v>2025</v>
      </c>
    </row>
    <row r="14" spans="1:11" ht="12.75">
      <c r="A14" s="38" t="s">
        <v>97</v>
      </c>
      <c r="B14" s="126">
        <v>18.32</v>
      </c>
      <c r="C14" s="127">
        <v>2018</v>
      </c>
      <c r="D14" s="128">
        <v>20.9</v>
      </c>
      <c r="E14" s="21">
        <v>2020</v>
      </c>
      <c r="F14" s="10"/>
      <c r="G14" s="129" t="s">
        <v>98</v>
      </c>
      <c r="H14" s="126">
        <v>31.8</v>
      </c>
      <c r="I14" s="21">
        <v>2012</v>
      </c>
      <c r="J14" s="130">
        <v>25</v>
      </c>
      <c r="K14" s="124">
        <v>2025</v>
      </c>
    </row>
    <row r="15" spans="1:11" ht="12.75">
      <c r="A15" s="38" t="s">
        <v>99</v>
      </c>
      <c r="B15" s="126">
        <v>23.56</v>
      </c>
      <c r="C15" s="127">
        <v>2016</v>
      </c>
      <c r="D15" s="128">
        <v>33</v>
      </c>
      <c r="E15" s="21">
        <v>2032</v>
      </c>
      <c r="F15" s="10"/>
      <c r="G15" s="129" t="s">
        <v>100</v>
      </c>
      <c r="H15" s="126">
        <v>30.9</v>
      </c>
      <c r="I15" s="21">
        <v>2017</v>
      </c>
      <c r="J15" s="130">
        <v>35</v>
      </c>
      <c r="K15" s="124">
        <v>2025</v>
      </c>
    </row>
    <row r="16" spans="1:11" ht="12.75">
      <c r="A16" s="38" t="s">
        <v>101</v>
      </c>
      <c r="B16" s="126">
        <v>21.3</v>
      </c>
      <c r="C16" s="127">
        <v>2013</v>
      </c>
      <c r="D16" s="128">
        <v>23</v>
      </c>
      <c r="E16" s="21">
        <v>2020</v>
      </c>
      <c r="F16" s="10"/>
      <c r="G16" s="129" t="s">
        <v>102</v>
      </c>
      <c r="H16" s="126">
        <v>31.8</v>
      </c>
      <c r="I16" s="21">
        <v>2008</v>
      </c>
      <c r="J16" s="130">
        <v>30</v>
      </c>
      <c r="K16" s="124">
        <v>2025</v>
      </c>
    </row>
    <row r="17" spans="1:11" ht="12.75">
      <c r="A17" s="38" t="s">
        <v>103</v>
      </c>
      <c r="B17" s="126">
        <v>16.14</v>
      </c>
      <c r="C17" s="127">
        <v>2016</v>
      </c>
      <c r="D17" s="128">
        <v>9.5</v>
      </c>
      <c r="E17" s="21">
        <v>2011</v>
      </c>
      <c r="F17" s="10"/>
      <c r="G17" s="129" t="s">
        <v>104</v>
      </c>
      <c r="H17" s="126">
        <v>25.8</v>
      </c>
      <c r="I17" s="21">
        <v>2008</v>
      </c>
      <c r="J17" s="130">
        <v>25</v>
      </c>
      <c r="K17" s="124">
        <v>2025</v>
      </c>
    </row>
    <row r="18" spans="1:12" ht="12.75">
      <c r="A18" s="38" t="s">
        <v>105</v>
      </c>
      <c r="B18" s="126">
        <v>22.17</v>
      </c>
      <c r="C18" s="127">
        <v>2012</v>
      </c>
      <c r="D18" s="128">
        <v>25</v>
      </c>
      <c r="E18" s="21">
        <v>2018</v>
      </c>
      <c r="F18" s="10"/>
      <c r="G18" s="129" t="s">
        <v>106</v>
      </c>
      <c r="H18" s="126">
        <v>26</v>
      </c>
      <c r="I18" s="21">
        <v>2005</v>
      </c>
      <c r="J18" s="130">
        <v>24</v>
      </c>
      <c r="K18" s="124">
        <v>2025</v>
      </c>
      <c r="L18" t="s">
        <v>351</v>
      </c>
    </row>
    <row r="19" spans="1:12" ht="12.75">
      <c r="A19" s="38" t="s">
        <v>107</v>
      </c>
      <c r="B19" s="126">
        <v>12.9</v>
      </c>
      <c r="C19" s="127">
        <v>2015</v>
      </c>
      <c r="D19" s="128">
        <v>13</v>
      </c>
      <c r="E19" s="21">
        <v>2020</v>
      </c>
      <c r="F19" s="20"/>
      <c r="G19" s="129" t="s">
        <v>108</v>
      </c>
      <c r="H19" s="126">
        <v>25.5</v>
      </c>
      <c r="I19" s="21">
        <v>2008</v>
      </c>
      <c r="J19" s="130">
        <v>40</v>
      </c>
      <c r="K19" s="124">
        <v>2025</v>
      </c>
      <c r="L19" t="s">
        <v>351</v>
      </c>
    </row>
    <row r="20" spans="1:11" ht="12.75">
      <c r="A20" s="38" t="s">
        <v>109</v>
      </c>
      <c r="B20" s="126">
        <v>18.43</v>
      </c>
      <c r="C20" s="127">
        <v>2018</v>
      </c>
      <c r="D20" s="128">
        <v>20</v>
      </c>
      <c r="E20" s="21">
        <v>2020</v>
      </c>
      <c r="F20" s="10"/>
      <c r="G20" s="129" t="s">
        <v>110</v>
      </c>
      <c r="H20" s="126">
        <v>26.1</v>
      </c>
      <c r="I20" s="21">
        <v>2010</v>
      </c>
      <c r="J20" s="124"/>
      <c r="K20" s="124"/>
    </row>
    <row r="21" spans="1:11" ht="12.75">
      <c r="A21" s="38" t="s">
        <v>326</v>
      </c>
      <c r="B21" s="126">
        <v>10.53</v>
      </c>
      <c r="C21" s="127">
        <v>2017</v>
      </c>
      <c r="D21" s="128">
        <v>15.5</v>
      </c>
      <c r="E21" s="21">
        <v>2028</v>
      </c>
      <c r="F21" s="10"/>
      <c r="G21" s="129" t="s">
        <v>112</v>
      </c>
      <c r="H21" s="126">
        <v>38.7</v>
      </c>
      <c r="I21" s="21">
        <v>1998</v>
      </c>
      <c r="J21" s="124"/>
      <c r="K21" s="124"/>
    </row>
    <row r="22" spans="1:11" ht="12.75">
      <c r="A22" s="38" t="s">
        <v>113</v>
      </c>
      <c r="B22" s="126">
        <v>20.3</v>
      </c>
      <c r="C22" s="127">
        <v>2014</v>
      </c>
      <c r="D22" s="128">
        <v>21</v>
      </c>
      <c r="E22" s="21">
        <v>2025</v>
      </c>
      <c r="F22" s="10"/>
      <c r="G22" s="129" t="s">
        <v>78</v>
      </c>
      <c r="H22" s="126">
        <v>40.1</v>
      </c>
      <c r="I22" s="21">
        <v>2010</v>
      </c>
      <c r="J22" s="124"/>
      <c r="K22" s="124"/>
    </row>
    <row r="23" spans="1:11" ht="12.75">
      <c r="A23" s="38" t="s">
        <v>114</v>
      </c>
      <c r="B23" s="126">
        <v>24.1</v>
      </c>
      <c r="C23" s="127">
        <v>2016</v>
      </c>
      <c r="D23" s="128">
        <v>30</v>
      </c>
      <c r="E23" s="21">
        <v>2028</v>
      </c>
      <c r="F23" s="10"/>
      <c r="G23" s="129" t="s">
        <v>115</v>
      </c>
      <c r="H23" s="126">
        <v>31</v>
      </c>
      <c r="I23" s="21">
        <v>2015</v>
      </c>
      <c r="J23" s="124">
        <v>34.2</v>
      </c>
      <c r="K23" s="124">
        <v>2022</v>
      </c>
    </row>
    <row r="24" spans="1:11" ht="12.75">
      <c r="A24" s="38" t="s">
        <v>116</v>
      </c>
      <c r="B24" s="126">
        <v>17.1</v>
      </c>
      <c r="C24" s="127">
        <v>2017</v>
      </c>
      <c r="D24" s="128">
        <v>25</v>
      </c>
      <c r="E24" s="21"/>
      <c r="F24" s="10"/>
      <c r="G24" s="129" t="s">
        <v>117</v>
      </c>
      <c r="H24" s="126">
        <v>44.5</v>
      </c>
      <c r="I24" s="21">
        <v>2011</v>
      </c>
      <c r="J24" s="132">
        <v>45</v>
      </c>
      <c r="K24" s="124">
        <v>2022</v>
      </c>
    </row>
    <row r="25" spans="1:11" ht="12.75">
      <c r="A25" s="38" t="s">
        <v>118</v>
      </c>
      <c r="B25" s="126">
        <v>16.3</v>
      </c>
      <c r="C25" s="127">
        <v>2008</v>
      </c>
      <c r="D25" s="21">
        <v>14.5</v>
      </c>
      <c r="E25" s="21">
        <v>2020</v>
      </c>
      <c r="F25" s="10"/>
      <c r="G25" s="129" t="s">
        <v>119</v>
      </c>
      <c r="H25" s="126">
        <v>43.6</v>
      </c>
      <c r="I25" s="21">
        <v>2010</v>
      </c>
      <c r="J25" s="130">
        <v>40</v>
      </c>
      <c r="K25" s="124">
        <v>2025</v>
      </c>
    </row>
    <row r="26" spans="1:11" ht="12.75">
      <c r="A26" s="38" t="s">
        <v>120</v>
      </c>
      <c r="B26" s="126">
        <v>16.36</v>
      </c>
      <c r="C26" s="127">
        <v>2006</v>
      </c>
      <c r="D26" s="21"/>
      <c r="E26" s="128"/>
      <c r="F26" s="10"/>
      <c r="G26" s="129" t="s">
        <v>121</v>
      </c>
      <c r="H26" s="126">
        <v>56.7</v>
      </c>
      <c r="I26" s="21">
        <v>2009</v>
      </c>
      <c r="J26" s="130">
        <v>50</v>
      </c>
      <c r="K26" s="124">
        <v>2021</v>
      </c>
    </row>
    <row r="27" spans="1:11" ht="12.75">
      <c r="A27" s="28"/>
      <c r="B27" s="28"/>
      <c r="C27" s="28"/>
      <c r="D27" s="28"/>
      <c r="E27" s="28"/>
      <c r="F27" s="29"/>
      <c r="G27" s="129" t="s">
        <v>122</v>
      </c>
      <c r="H27" s="126">
        <v>28</v>
      </c>
      <c r="I27" s="21">
        <v>2006</v>
      </c>
      <c r="J27" s="130"/>
      <c r="K27" s="124"/>
    </row>
    <row r="28" spans="1:11" ht="12.75">
      <c r="A28" s="28"/>
      <c r="B28" s="28"/>
      <c r="C28" s="28"/>
      <c r="D28" s="28"/>
      <c r="E28" s="28"/>
      <c r="F28" s="29"/>
      <c r="G28" s="129" t="s">
        <v>123</v>
      </c>
      <c r="H28" s="131">
        <v>71</v>
      </c>
      <c r="I28" s="21">
        <v>2003</v>
      </c>
      <c r="J28" s="130">
        <v>75</v>
      </c>
      <c r="K28" s="124">
        <v>2025</v>
      </c>
    </row>
    <row r="29" spans="2:11" ht="12.75">
      <c r="B29" s="28"/>
      <c r="C29" s="28"/>
      <c r="D29" s="28"/>
      <c r="E29" s="28"/>
      <c r="F29" s="29"/>
      <c r="G29" s="129" t="s">
        <v>133</v>
      </c>
      <c r="H29" s="126">
        <v>26</v>
      </c>
      <c r="I29" s="21">
        <v>2008</v>
      </c>
      <c r="J29" s="130">
        <v>20</v>
      </c>
      <c r="K29" s="124">
        <v>2025</v>
      </c>
    </row>
    <row r="30" ht="12.75">
      <c r="A30" s="22" t="s">
        <v>397</v>
      </c>
    </row>
    <row r="31" ht="12.75">
      <c r="A31" s="22" t="s">
        <v>354</v>
      </c>
    </row>
    <row r="32" ht="12.75">
      <c r="A32" s="8" t="s">
        <v>372</v>
      </c>
    </row>
    <row r="33" ht="12.75">
      <c r="A33" s="8"/>
    </row>
    <row r="34" ht="12.75">
      <c r="A34" s="11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3.5">
      <c r="A1" s="56" t="s">
        <v>264</v>
      </c>
    </row>
    <row r="3" spans="1:11" s="55" customFormat="1" ht="12.75">
      <c r="A3" s="194"/>
      <c r="B3" s="32" t="s">
        <v>263</v>
      </c>
      <c r="C3" s="32" t="s">
        <v>262</v>
      </c>
      <c r="D3" s="117" t="s">
        <v>261</v>
      </c>
      <c r="E3" s="32" t="s">
        <v>260</v>
      </c>
      <c r="G3" s="196"/>
      <c r="H3" s="32" t="s">
        <v>263</v>
      </c>
      <c r="I3" s="32" t="s">
        <v>262</v>
      </c>
      <c r="J3" s="117" t="s">
        <v>261</v>
      </c>
      <c r="K3" s="32" t="s">
        <v>260</v>
      </c>
    </row>
    <row r="4" spans="1:11" s="55" customFormat="1" ht="12.75">
      <c r="A4" s="195"/>
      <c r="B4" s="32" t="s">
        <v>317</v>
      </c>
      <c r="C4" s="32"/>
      <c r="D4" s="117" t="s">
        <v>323</v>
      </c>
      <c r="E4" s="32" t="s">
        <v>318</v>
      </c>
      <c r="G4" s="197"/>
      <c r="H4" s="32" t="s">
        <v>317</v>
      </c>
      <c r="I4" s="32"/>
      <c r="J4" s="117" t="s">
        <v>323</v>
      </c>
      <c r="K4" s="32" t="s">
        <v>318</v>
      </c>
    </row>
    <row r="5" spans="1:11" ht="12.75">
      <c r="A5" s="54" t="s">
        <v>257</v>
      </c>
      <c r="B5" s="86">
        <v>100</v>
      </c>
      <c r="C5" s="21"/>
      <c r="D5" s="118">
        <v>32591552</v>
      </c>
      <c r="E5" s="88" t="s">
        <v>229</v>
      </c>
      <c r="G5" s="50" t="s">
        <v>256</v>
      </c>
      <c r="H5" s="85">
        <v>99</v>
      </c>
      <c r="I5" s="21">
        <v>12</v>
      </c>
      <c r="J5" s="118">
        <v>49098050</v>
      </c>
      <c r="K5" s="88">
        <v>2.85</v>
      </c>
    </row>
    <row r="6" spans="1:11" ht="12.75">
      <c r="A6" s="54" t="s">
        <v>255</v>
      </c>
      <c r="B6" s="87">
        <v>100</v>
      </c>
      <c r="C6" s="21"/>
      <c r="D6" s="118">
        <v>34766297</v>
      </c>
      <c r="E6" s="88" t="s">
        <v>229</v>
      </c>
      <c r="G6" s="50" t="s">
        <v>80</v>
      </c>
      <c r="H6" s="85">
        <v>100</v>
      </c>
      <c r="I6" s="21">
        <v>24</v>
      </c>
      <c r="J6" s="118">
        <v>20383169</v>
      </c>
      <c r="K6" s="53" t="s">
        <v>229</v>
      </c>
    </row>
    <row r="7" spans="1:11" ht="12.75">
      <c r="A7" s="54" t="s">
        <v>254</v>
      </c>
      <c r="B7" s="86">
        <v>100</v>
      </c>
      <c r="C7" s="21"/>
      <c r="D7" s="118">
        <v>57919385</v>
      </c>
      <c r="E7" s="89">
        <v>0.06</v>
      </c>
      <c r="G7" s="50" t="s">
        <v>82</v>
      </c>
      <c r="H7" s="85">
        <v>100</v>
      </c>
      <c r="I7" s="21"/>
      <c r="J7" s="119"/>
      <c r="K7" s="53" t="s">
        <v>229</v>
      </c>
    </row>
    <row r="8" spans="1:11" ht="12.75">
      <c r="A8" s="54" t="s">
        <v>253</v>
      </c>
      <c r="B8" s="87">
        <v>100</v>
      </c>
      <c r="C8" s="21"/>
      <c r="D8" s="118">
        <v>54885743</v>
      </c>
      <c r="E8" s="88" t="s">
        <v>229</v>
      </c>
      <c r="G8" s="50" t="s">
        <v>84</v>
      </c>
      <c r="H8" s="85">
        <v>100</v>
      </c>
      <c r="I8" s="21">
        <v>29</v>
      </c>
      <c r="J8" s="118">
        <v>18760129</v>
      </c>
      <c r="K8" s="53">
        <v>0.01</v>
      </c>
    </row>
    <row r="9" spans="1:11" ht="12.75">
      <c r="A9" s="54" t="s">
        <v>252</v>
      </c>
      <c r="B9" s="86">
        <v>100</v>
      </c>
      <c r="C9" s="21"/>
      <c r="D9" s="118">
        <v>25946474</v>
      </c>
      <c r="E9" s="88" t="s">
        <v>229</v>
      </c>
      <c r="G9" s="50" t="s">
        <v>86</v>
      </c>
      <c r="H9" s="85">
        <v>98</v>
      </c>
      <c r="I9" s="21">
        <v>10</v>
      </c>
      <c r="J9" s="118">
        <v>13669243</v>
      </c>
      <c r="K9" s="53">
        <v>0.52</v>
      </c>
    </row>
    <row r="10" spans="1:11" ht="12.75">
      <c r="A10" s="54" t="s">
        <v>251</v>
      </c>
      <c r="B10" s="87">
        <v>100</v>
      </c>
      <c r="C10" s="21"/>
      <c r="D10" s="118">
        <v>28667406</v>
      </c>
      <c r="E10" s="88" t="s">
        <v>229</v>
      </c>
      <c r="G10" s="50" t="s">
        <v>88</v>
      </c>
      <c r="H10" s="85">
        <v>100</v>
      </c>
      <c r="I10" s="21">
        <v>27</v>
      </c>
      <c r="J10" s="118">
        <v>26472693</v>
      </c>
      <c r="K10" s="53" t="s">
        <v>229</v>
      </c>
    </row>
    <row r="11" spans="1:11" ht="12.75">
      <c r="A11" s="54" t="s">
        <v>250</v>
      </c>
      <c r="B11" s="86">
        <v>100</v>
      </c>
      <c r="C11" s="21"/>
      <c r="D11" s="118">
        <v>29352739</v>
      </c>
      <c r="E11" s="88" t="s">
        <v>229</v>
      </c>
      <c r="G11" s="50" t="s">
        <v>90</v>
      </c>
      <c r="H11" s="85">
        <v>100</v>
      </c>
      <c r="I11" s="21"/>
      <c r="J11" s="119"/>
      <c r="K11" s="53">
        <v>0.07</v>
      </c>
    </row>
    <row r="12" spans="1:11" ht="12.75">
      <c r="A12" s="54" t="s">
        <v>249</v>
      </c>
      <c r="B12" s="87">
        <v>100</v>
      </c>
      <c r="C12" s="21"/>
      <c r="D12" s="118">
        <v>58066000</v>
      </c>
      <c r="E12" s="90">
        <v>4.72</v>
      </c>
      <c r="G12" s="50" t="s">
        <v>92</v>
      </c>
      <c r="H12" s="85">
        <v>100</v>
      </c>
      <c r="I12" s="21">
        <v>18</v>
      </c>
      <c r="J12" s="118">
        <v>23760589</v>
      </c>
      <c r="K12" s="53" t="s">
        <v>229</v>
      </c>
    </row>
    <row r="13" spans="1:11" ht="12.75">
      <c r="A13" s="54" t="s">
        <v>248</v>
      </c>
      <c r="B13" s="86">
        <v>100</v>
      </c>
      <c r="C13" s="21"/>
      <c r="D13" s="118">
        <v>46081045</v>
      </c>
      <c r="E13" s="90" t="s">
        <v>229</v>
      </c>
      <c r="G13" s="50" t="s">
        <v>94</v>
      </c>
      <c r="H13" s="85">
        <v>99</v>
      </c>
      <c r="I13" s="21">
        <v>8</v>
      </c>
      <c r="J13" s="118">
        <v>42178602</v>
      </c>
      <c r="K13" s="53" t="s">
        <v>229</v>
      </c>
    </row>
    <row r="14" spans="1:11" ht="12.75">
      <c r="A14" s="54" t="s">
        <v>247</v>
      </c>
      <c r="B14" s="87">
        <v>100</v>
      </c>
      <c r="C14" s="21"/>
      <c r="D14" s="118">
        <v>30405987</v>
      </c>
      <c r="E14" s="90" t="s">
        <v>229</v>
      </c>
      <c r="G14" s="50" t="s">
        <v>96</v>
      </c>
      <c r="H14" s="85">
        <v>100</v>
      </c>
      <c r="I14" s="21">
        <v>9</v>
      </c>
      <c r="J14" s="118">
        <v>11935144</v>
      </c>
      <c r="K14" s="53" t="s">
        <v>229</v>
      </c>
    </row>
    <row r="15" spans="1:11" ht="12.75">
      <c r="A15" s="54" t="s">
        <v>246</v>
      </c>
      <c r="B15" s="86">
        <v>100</v>
      </c>
      <c r="C15" s="21"/>
      <c r="D15" s="118">
        <v>78249999</v>
      </c>
      <c r="E15" s="90">
        <v>0.15</v>
      </c>
      <c r="G15" s="50" t="s">
        <v>98</v>
      </c>
      <c r="H15" s="85">
        <v>100</v>
      </c>
      <c r="I15" s="21">
        <v>24</v>
      </c>
      <c r="J15" s="118">
        <v>18739335</v>
      </c>
      <c r="K15" s="53" t="s">
        <v>229</v>
      </c>
    </row>
    <row r="16" spans="1:11" ht="12.75">
      <c r="A16" s="54" t="s">
        <v>245</v>
      </c>
      <c r="B16" s="87">
        <v>100</v>
      </c>
      <c r="C16" s="21"/>
      <c r="D16" s="118">
        <v>91572256</v>
      </c>
      <c r="E16" s="90" t="s">
        <v>229</v>
      </c>
      <c r="G16" s="50" t="s">
        <v>100</v>
      </c>
      <c r="H16" s="85">
        <v>96</v>
      </c>
      <c r="I16" s="21">
        <v>19</v>
      </c>
      <c r="J16" s="118">
        <v>17725078</v>
      </c>
      <c r="K16" s="53" t="s">
        <v>229</v>
      </c>
    </row>
    <row r="17" spans="1:11" ht="12.75">
      <c r="A17" s="54" t="s">
        <v>244</v>
      </c>
      <c r="B17" s="86">
        <v>100</v>
      </c>
      <c r="C17" s="21"/>
      <c r="D17" s="118">
        <v>39624225</v>
      </c>
      <c r="E17" s="90" t="s">
        <v>229</v>
      </c>
      <c r="G17" s="50" t="s">
        <v>102</v>
      </c>
      <c r="H17" s="85">
        <v>100</v>
      </c>
      <c r="I17" s="21">
        <v>0</v>
      </c>
      <c r="J17" s="118">
        <v>14418741</v>
      </c>
      <c r="K17" s="53" t="s">
        <v>229</v>
      </c>
    </row>
    <row r="18" spans="1:13" ht="12.75">
      <c r="A18" s="54" t="s">
        <v>243</v>
      </c>
      <c r="B18" s="87">
        <v>100</v>
      </c>
      <c r="C18" s="21"/>
      <c r="D18" s="118">
        <v>32444560</v>
      </c>
      <c r="E18" s="90" t="s">
        <v>229</v>
      </c>
      <c r="G18" s="50" t="s">
        <v>104</v>
      </c>
      <c r="H18" s="85">
        <v>100</v>
      </c>
      <c r="I18" s="21">
        <v>15</v>
      </c>
      <c r="J18" s="118">
        <v>12295316</v>
      </c>
      <c r="K18" s="53" t="s">
        <v>229</v>
      </c>
      <c r="M18" s="55"/>
    </row>
    <row r="19" spans="1:11" ht="12.75">
      <c r="A19" s="54" t="s">
        <v>242</v>
      </c>
      <c r="B19" s="86">
        <v>100</v>
      </c>
      <c r="C19" s="21">
        <v>1</v>
      </c>
      <c r="D19" s="118">
        <v>54440171</v>
      </c>
      <c r="E19" s="90">
        <v>0.16</v>
      </c>
      <c r="G19" s="50" t="s">
        <v>106</v>
      </c>
      <c r="H19" s="85">
        <v>100</v>
      </c>
      <c r="I19" s="21">
        <v>13</v>
      </c>
      <c r="J19" s="118">
        <v>7633993</v>
      </c>
      <c r="K19" s="53" t="s">
        <v>229</v>
      </c>
    </row>
    <row r="20" spans="1:11" ht="12.75">
      <c r="A20" s="54" t="s">
        <v>241</v>
      </c>
      <c r="B20" s="87">
        <v>100</v>
      </c>
      <c r="C20" s="21"/>
      <c r="D20" s="118">
        <v>36851553</v>
      </c>
      <c r="E20" s="90" t="s">
        <v>229</v>
      </c>
      <c r="G20" s="50" t="s">
        <v>108</v>
      </c>
      <c r="H20" s="85">
        <v>100</v>
      </c>
      <c r="I20" s="21">
        <v>12</v>
      </c>
      <c r="J20" s="118">
        <v>5841408</v>
      </c>
      <c r="K20" s="53" t="s">
        <v>229</v>
      </c>
    </row>
    <row r="21" spans="1:11" ht="12.75">
      <c r="A21" s="54" t="s">
        <v>240</v>
      </c>
      <c r="B21" s="86">
        <v>100</v>
      </c>
      <c r="C21" s="21"/>
      <c r="D21" s="118">
        <v>34984353</v>
      </c>
      <c r="E21" s="90" t="s">
        <v>229</v>
      </c>
      <c r="G21" s="50" t="s">
        <v>110</v>
      </c>
      <c r="H21" s="85">
        <v>100</v>
      </c>
      <c r="I21" s="21">
        <v>6</v>
      </c>
      <c r="J21" s="118">
        <v>7675292</v>
      </c>
      <c r="K21" s="53" t="s">
        <v>229</v>
      </c>
    </row>
    <row r="22" spans="1:11" ht="12.75">
      <c r="A22" s="54" t="s">
        <v>239</v>
      </c>
      <c r="B22" s="87">
        <v>100</v>
      </c>
      <c r="C22" s="21"/>
      <c r="D22" s="118">
        <v>20961673</v>
      </c>
      <c r="E22" s="90" t="s">
        <v>229</v>
      </c>
      <c r="G22" s="50" t="s">
        <v>112</v>
      </c>
      <c r="H22" s="85">
        <v>100</v>
      </c>
      <c r="I22" s="21">
        <v>5</v>
      </c>
      <c r="J22" s="118">
        <v>8242624</v>
      </c>
      <c r="K22" s="53" t="s">
        <v>229</v>
      </c>
    </row>
    <row r="23" spans="1:11" ht="12.75">
      <c r="A23" s="54" t="s">
        <v>238</v>
      </c>
      <c r="B23" s="86">
        <v>100</v>
      </c>
      <c r="C23" s="21"/>
      <c r="D23" s="118">
        <v>55089801</v>
      </c>
      <c r="E23" s="90" t="s">
        <v>229</v>
      </c>
      <c r="G23" s="50" t="s">
        <v>78</v>
      </c>
      <c r="H23" s="85">
        <v>100</v>
      </c>
      <c r="I23" s="21">
        <v>5</v>
      </c>
      <c r="J23" s="118">
        <v>7244011</v>
      </c>
      <c r="K23" s="53" t="s">
        <v>229</v>
      </c>
    </row>
    <row r="24" spans="1:11" ht="12.75">
      <c r="A24" s="54" t="s">
        <v>237</v>
      </c>
      <c r="B24" s="87">
        <v>100</v>
      </c>
      <c r="C24" s="21"/>
      <c r="D24" s="118">
        <v>67468593</v>
      </c>
      <c r="E24" s="90" t="s">
        <v>229</v>
      </c>
      <c r="G24" s="50" t="s">
        <v>236</v>
      </c>
      <c r="H24" s="85">
        <v>100</v>
      </c>
      <c r="I24" s="21">
        <v>5</v>
      </c>
      <c r="J24" s="118">
        <v>11137062</v>
      </c>
      <c r="K24" s="53" t="s">
        <v>229</v>
      </c>
    </row>
    <row r="25" spans="1:11" ht="12.75">
      <c r="A25" s="54" t="s">
        <v>235</v>
      </c>
      <c r="B25" s="87">
        <v>100</v>
      </c>
      <c r="C25" s="21"/>
      <c r="D25" s="118">
        <v>65733120</v>
      </c>
      <c r="E25" s="90" t="s">
        <v>229</v>
      </c>
      <c r="G25" s="50" t="s">
        <v>234</v>
      </c>
      <c r="H25" s="85">
        <v>100</v>
      </c>
      <c r="I25" s="21">
        <v>8</v>
      </c>
      <c r="J25" s="118">
        <v>7869330</v>
      </c>
      <c r="K25" s="53" t="s">
        <v>229</v>
      </c>
    </row>
    <row r="26" spans="1:11" ht="12.75">
      <c r="A26" s="54" t="s">
        <v>233</v>
      </c>
      <c r="B26" s="87">
        <v>100</v>
      </c>
      <c r="C26" s="21"/>
      <c r="D26" s="118">
        <v>44433440</v>
      </c>
      <c r="E26" s="90">
        <v>0.04</v>
      </c>
      <c r="G26" s="50" t="s">
        <v>119</v>
      </c>
      <c r="H26" s="85">
        <v>100</v>
      </c>
      <c r="I26" s="21">
        <v>4</v>
      </c>
      <c r="J26" s="120"/>
      <c r="K26" s="53" t="s">
        <v>229</v>
      </c>
    </row>
    <row r="27" spans="1:11" ht="12.75">
      <c r="A27" s="54" t="s">
        <v>232</v>
      </c>
      <c r="B27" s="86">
        <v>100</v>
      </c>
      <c r="C27" s="21"/>
      <c r="D27" s="118">
        <v>65166990</v>
      </c>
      <c r="E27" s="90">
        <v>0.84</v>
      </c>
      <c r="G27" s="50" t="s">
        <v>121</v>
      </c>
      <c r="H27" s="85">
        <v>99</v>
      </c>
      <c r="I27" s="21">
        <v>9</v>
      </c>
      <c r="J27" s="121">
        <v>6133622</v>
      </c>
      <c r="K27" s="53" t="s">
        <v>229</v>
      </c>
    </row>
    <row r="28" spans="1:11" ht="12.75">
      <c r="A28" s="44" t="s">
        <v>259</v>
      </c>
      <c r="B28" s="86">
        <v>100</v>
      </c>
      <c r="C28" s="21"/>
      <c r="D28" s="122">
        <f>SUM(D5:D27)</f>
        <v>1085703362</v>
      </c>
      <c r="E28" s="53">
        <v>5.97</v>
      </c>
      <c r="G28" s="50" t="s">
        <v>122</v>
      </c>
      <c r="H28" s="85">
        <v>100</v>
      </c>
      <c r="I28" s="21"/>
      <c r="J28" s="119"/>
      <c r="K28" s="53">
        <v>0.55</v>
      </c>
    </row>
    <row r="29" spans="1:11" ht="12.75">
      <c r="A29" s="52" t="s">
        <v>442</v>
      </c>
      <c r="G29" s="50" t="s">
        <v>231</v>
      </c>
      <c r="H29" s="85">
        <v>94</v>
      </c>
      <c r="I29" s="21">
        <v>6</v>
      </c>
      <c r="J29" s="118">
        <v>8007036</v>
      </c>
      <c r="K29" s="51">
        <v>0.02</v>
      </c>
    </row>
    <row r="30" spans="1:11" ht="12.75">
      <c r="A30" s="48" t="s">
        <v>441</v>
      </c>
      <c r="G30" s="50" t="s">
        <v>230</v>
      </c>
      <c r="H30" s="85">
        <v>100</v>
      </c>
      <c r="I30" s="21">
        <v>19</v>
      </c>
      <c r="J30" s="118">
        <v>19358071</v>
      </c>
      <c r="K30" s="49" t="s">
        <v>229</v>
      </c>
    </row>
    <row r="31" spans="1:11" ht="12.75">
      <c r="A31" s="48" t="s">
        <v>439</v>
      </c>
      <c r="G31" s="44" t="s">
        <v>258</v>
      </c>
      <c r="H31" s="85">
        <v>99</v>
      </c>
      <c r="I31" s="21"/>
      <c r="J31" s="118"/>
      <c r="K31" s="53">
        <v>4.02</v>
      </c>
    </row>
    <row r="32" ht="12.75">
      <c r="A32" s="48" t="s">
        <v>443</v>
      </c>
    </row>
    <row r="34" ht="12.75">
      <c r="A34" s="48" t="s">
        <v>77</v>
      </c>
    </row>
    <row r="35" ht="12.75">
      <c r="A35" s="48" t="s">
        <v>440</v>
      </c>
    </row>
    <row r="36" ht="12.75">
      <c r="A36" s="48" t="s">
        <v>444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</cols>
  <sheetData>
    <row r="1" ht="13.5">
      <c r="A1" s="25" t="s">
        <v>316</v>
      </c>
    </row>
    <row r="2" ht="12.75">
      <c r="E2" s="42"/>
    </row>
    <row r="3" spans="1:11" s="41" customFormat="1" ht="24" customHeight="1">
      <c r="A3" s="133"/>
      <c r="B3" s="174"/>
      <c r="C3" s="172"/>
      <c r="D3" s="13" t="s">
        <v>364</v>
      </c>
      <c r="E3" s="133" t="s">
        <v>315</v>
      </c>
      <c r="G3" s="133"/>
      <c r="H3" s="174"/>
      <c r="I3" s="172"/>
      <c r="J3" s="13" t="s">
        <v>364</v>
      </c>
      <c r="K3" s="133" t="s">
        <v>315</v>
      </c>
    </row>
    <row r="4" spans="1:11" s="2" customFormat="1" ht="12">
      <c r="A4" s="200" t="s">
        <v>68</v>
      </c>
      <c r="B4" s="207" t="s">
        <v>362</v>
      </c>
      <c r="C4" s="134" t="s">
        <v>360</v>
      </c>
      <c r="D4" s="21">
        <v>2</v>
      </c>
      <c r="E4" s="155">
        <v>1.1</v>
      </c>
      <c r="F4" s="94"/>
      <c r="G4" s="212" t="s">
        <v>270</v>
      </c>
      <c r="H4" s="198" t="s">
        <v>266</v>
      </c>
      <c r="I4" s="199"/>
      <c r="J4" s="21">
        <v>5</v>
      </c>
      <c r="K4" s="155">
        <v>1.3</v>
      </c>
    </row>
    <row r="5" spans="1:11" s="2" customFormat="1" ht="12">
      <c r="A5" s="200"/>
      <c r="B5" s="208"/>
      <c r="C5" s="134" t="s">
        <v>361</v>
      </c>
      <c r="D5" s="21">
        <v>3</v>
      </c>
      <c r="E5" s="155">
        <v>1.4</v>
      </c>
      <c r="F5" s="94"/>
      <c r="G5" s="213"/>
      <c r="H5" s="198" t="s">
        <v>265</v>
      </c>
      <c r="I5" s="199"/>
      <c r="J5" s="21">
        <v>8</v>
      </c>
      <c r="K5" s="155">
        <v>4.8</v>
      </c>
    </row>
    <row r="6" spans="1:11" s="2" customFormat="1" ht="12">
      <c r="A6" s="200"/>
      <c r="B6" s="198" t="s">
        <v>314</v>
      </c>
      <c r="C6" s="199"/>
      <c r="D6" s="21">
        <v>3</v>
      </c>
      <c r="E6" s="155">
        <v>1.9</v>
      </c>
      <c r="F6" s="94"/>
      <c r="G6" s="200" t="s">
        <v>73</v>
      </c>
      <c r="H6" s="207" t="s">
        <v>73</v>
      </c>
      <c r="I6" s="134" t="s">
        <v>369</v>
      </c>
      <c r="J6" s="127">
        <v>1</v>
      </c>
      <c r="K6" s="155">
        <v>0.5</v>
      </c>
    </row>
    <row r="7" spans="1:11" s="2" customFormat="1" ht="13.5" customHeight="1">
      <c r="A7" s="214" t="s">
        <v>306</v>
      </c>
      <c r="B7" s="207" t="s">
        <v>313</v>
      </c>
      <c r="C7" s="207" t="s">
        <v>363</v>
      </c>
      <c r="D7" s="205">
        <v>5</v>
      </c>
      <c r="E7" s="155">
        <v>2</v>
      </c>
      <c r="F7" s="94"/>
      <c r="G7" s="200"/>
      <c r="H7" s="209"/>
      <c r="I7" s="134" t="s">
        <v>370</v>
      </c>
      <c r="J7" s="127">
        <v>2</v>
      </c>
      <c r="K7" s="155">
        <v>0.6</v>
      </c>
    </row>
    <row r="8" spans="1:11" s="2" customFormat="1" ht="12">
      <c r="A8" s="215"/>
      <c r="B8" s="208"/>
      <c r="C8" s="208"/>
      <c r="D8" s="206"/>
      <c r="E8" s="155">
        <v>1.8</v>
      </c>
      <c r="F8" s="94"/>
      <c r="G8" s="200"/>
      <c r="H8" s="209"/>
      <c r="I8" s="218" t="s">
        <v>371</v>
      </c>
      <c r="J8" s="205">
        <v>3</v>
      </c>
      <c r="K8" s="155">
        <v>1.6</v>
      </c>
    </row>
    <row r="9" spans="1:11" s="2" customFormat="1" ht="12">
      <c r="A9" s="215"/>
      <c r="B9" s="198" t="s">
        <v>482</v>
      </c>
      <c r="C9" s="199"/>
      <c r="D9" s="156">
        <v>5</v>
      </c>
      <c r="E9" s="155">
        <v>5</v>
      </c>
      <c r="F9" s="94"/>
      <c r="G9" s="200"/>
      <c r="H9" s="209"/>
      <c r="I9" s="209"/>
      <c r="J9" s="217"/>
      <c r="K9" s="155">
        <v>1.6</v>
      </c>
    </row>
    <row r="10" spans="1:11" s="2" customFormat="1" ht="12">
      <c r="A10" s="215"/>
      <c r="B10" s="198" t="s">
        <v>312</v>
      </c>
      <c r="C10" s="199"/>
      <c r="D10" s="21">
        <v>5</v>
      </c>
      <c r="E10" s="155">
        <v>2.2</v>
      </c>
      <c r="F10" s="94"/>
      <c r="G10" s="200"/>
      <c r="H10" s="208"/>
      <c r="I10" s="208"/>
      <c r="J10" s="206"/>
      <c r="K10" s="155">
        <v>1.9</v>
      </c>
    </row>
    <row r="11" spans="1:11" s="2" customFormat="1" ht="12">
      <c r="A11" s="215"/>
      <c r="B11" s="198" t="s">
        <v>310</v>
      </c>
      <c r="C11" s="199"/>
      <c r="D11" s="21">
        <v>5</v>
      </c>
      <c r="E11" s="155">
        <v>1.8</v>
      </c>
      <c r="F11" s="94"/>
      <c r="G11" s="200"/>
      <c r="H11" s="198" t="s">
        <v>311</v>
      </c>
      <c r="I11" s="199"/>
      <c r="J11" s="127">
        <v>1</v>
      </c>
      <c r="K11" s="157" t="s">
        <v>486</v>
      </c>
    </row>
    <row r="12" spans="1:11" s="2" customFormat="1" ht="13.5" customHeight="1">
      <c r="A12" s="215"/>
      <c r="B12" s="198" t="s">
        <v>308</v>
      </c>
      <c r="C12" s="199"/>
      <c r="D12" s="21">
        <v>2</v>
      </c>
      <c r="E12" s="155">
        <v>1.5</v>
      </c>
      <c r="F12" s="94"/>
      <c r="G12" s="200"/>
      <c r="H12" s="198" t="s">
        <v>309</v>
      </c>
      <c r="I12" s="199"/>
      <c r="J12" s="127">
        <v>1</v>
      </c>
      <c r="K12" s="155">
        <v>0.6</v>
      </c>
    </row>
    <row r="13" spans="1:11" s="2" customFormat="1" ht="12">
      <c r="A13" s="215"/>
      <c r="B13" s="201" t="s">
        <v>306</v>
      </c>
      <c r="C13" s="202"/>
      <c r="D13" s="210">
        <v>5</v>
      </c>
      <c r="E13" s="155">
        <v>2.5</v>
      </c>
      <c r="F13" s="94"/>
      <c r="G13" s="200"/>
      <c r="H13" s="198" t="s">
        <v>307</v>
      </c>
      <c r="I13" s="199"/>
      <c r="J13" s="127">
        <v>1</v>
      </c>
      <c r="K13" s="157" t="s">
        <v>487</v>
      </c>
    </row>
    <row r="14" spans="1:11" s="2" customFormat="1" ht="12">
      <c r="A14" s="215"/>
      <c r="B14" s="203"/>
      <c r="C14" s="204"/>
      <c r="D14" s="211"/>
      <c r="E14" s="155">
        <v>1.3</v>
      </c>
      <c r="F14" s="94"/>
      <c r="G14" s="200"/>
      <c r="H14" s="198" t="s">
        <v>305</v>
      </c>
      <c r="I14" s="199"/>
      <c r="J14" s="127">
        <v>1</v>
      </c>
      <c r="K14" s="157" t="s">
        <v>485</v>
      </c>
    </row>
    <row r="15" spans="1:11" s="2" customFormat="1" ht="12">
      <c r="A15" s="215"/>
      <c r="B15" s="201" t="s">
        <v>304</v>
      </c>
      <c r="C15" s="202"/>
      <c r="D15" s="205">
        <v>5</v>
      </c>
      <c r="E15" s="155">
        <v>2.8</v>
      </c>
      <c r="F15" s="94"/>
      <c r="G15" s="200"/>
      <c r="H15" s="198" t="s">
        <v>365</v>
      </c>
      <c r="I15" s="199"/>
      <c r="J15" s="127">
        <v>1</v>
      </c>
      <c r="K15" s="157" t="s">
        <v>485</v>
      </c>
    </row>
    <row r="16" spans="1:11" s="2" customFormat="1" ht="12">
      <c r="A16" s="215"/>
      <c r="B16" s="203"/>
      <c r="C16" s="204"/>
      <c r="D16" s="206"/>
      <c r="E16" s="155">
        <v>2.7</v>
      </c>
      <c r="F16" s="94"/>
      <c r="G16" s="200"/>
      <c r="H16" s="198" t="s">
        <v>302</v>
      </c>
      <c r="I16" s="199"/>
      <c r="J16" s="127">
        <v>12</v>
      </c>
      <c r="K16" s="155">
        <v>1</v>
      </c>
    </row>
    <row r="17" spans="1:11" s="2" customFormat="1" ht="12">
      <c r="A17" s="215"/>
      <c r="B17" s="198" t="s">
        <v>303</v>
      </c>
      <c r="C17" s="199"/>
      <c r="D17" s="21">
        <v>5</v>
      </c>
      <c r="E17" s="155">
        <v>3.8</v>
      </c>
      <c r="F17" s="94"/>
      <c r="G17" s="200"/>
      <c r="H17" s="198" t="s">
        <v>300</v>
      </c>
      <c r="I17" s="199"/>
      <c r="J17" s="127">
        <v>2</v>
      </c>
      <c r="K17" s="155">
        <v>0.8</v>
      </c>
    </row>
    <row r="18" spans="1:11" s="2" customFormat="1" ht="12">
      <c r="A18" s="215"/>
      <c r="B18" s="198" t="s">
        <v>301</v>
      </c>
      <c r="C18" s="199"/>
      <c r="D18" s="21">
        <v>5</v>
      </c>
      <c r="E18" s="155">
        <v>3.7</v>
      </c>
      <c r="F18" s="94"/>
      <c r="G18" s="200"/>
      <c r="H18" s="207" t="s">
        <v>368</v>
      </c>
      <c r="I18" s="207" t="s">
        <v>366</v>
      </c>
      <c r="J18" s="205">
        <v>2</v>
      </c>
      <c r="K18" s="155">
        <v>0.6</v>
      </c>
    </row>
    <row r="19" spans="1:11" s="2" customFormat="1" ht="12">
      <c r="A19" s="215"/>
      <c r="B19" s="198" t="s">
        <v>299</v>
      </c>
      <c r="C19" s="199"/>
      <c r="D19" s="21">
        <v>3</v>
      </c>
      <c r="E19" s="155">
        <v>2.6</v>
      </c>
      <c r="F19" s="94"/>
      <c r="G19" s="200"/>
      <c r="H19" s="209"/>
      <c r="I19" s="208"/>
      <c r="J19" s="206"/>
      <c r="K19" s="155">
        <v>1.1</v>
      </c>
    </row>
    <row r="20" spans="1:11" s="2" customFormat="1" ht="12">
      <c r="A20" s="215"/>
      <c r="B20" s="198" t="s">
        <v>298</v>
      </c>
      <c r="C20" s="199"/>
      <c r="D20" s="21">
        <v>5</v>
      </c>
      <c r="E20" s="155">
        <v>2.9</v>
      </c>
      <c r="F20" s="94"/>
      <c r="G20" s="200"/>
      <c r="H20" s="208"/>
      <c r="I20" s="134" t="s">
        <v>367</v>
      </c>
      <c r="J20" s="127">
        <v>2</v>
      </c>
      <c r="K20" s="155">
        <v>0.7</v>
      </c>
    </row>
    <row r="21" spans="1:11" s="2" customFormat="1" ht="12">
      <c r="A21" s="215"/>
      <c r="B21" s="198" t="s">
        <v>483</v>
      </c>
      <c r="C21" s="199"/>
      <c r="D21" s="21">
        <v>3</v>
      </c>
      <c r="E21" s="155">
        <v>1.8</v>
      </c>
      <c r="F21" s="94"/>
      <c r="G21" s="200"/>
      <c r="H21" s="198" t="s">
        <v>296</v>
      </c>
      <c r="I21" s="199"/>
      <c r="J21" s="127">
        <v>2</v>
      </c>
      <c r="K21" s="155">
        <v>0.9</v>
      </c>
    </row>
    <row r="22" spans="1:11" s="2" customFormat="1" ht="12">
      <c r="A22" s="215"/>
      <c r="B22" s="198" t="s">
        <v>297</v>
      </c>
      <c r="C22" s="199"/>
      <c r="D22" s="21">
        <v>5</v>
      </c>
      <c r="E22" s="155">
        <v>3.3</v>
      </c>
      <c r="F22" s="94"/>
      <c r="G22" s="200"/>
      <c r="H22" s="198" t="s">
        <v>294</v>
      </c>
      <c r="I22" s="199"/>
      <c r="J22" s="127">
        <v>2</v>
      </c>
      <c r="K22" s="155">
        <v>0.8</v>
      </c>
    </row>
    <row r="23" spans="1:11" s="2" customFormat="1" ht="12">
      <c r="A23" s="215"/>
      <c r="B23" s="198" t="s">
        <v>295</v>
      </c>
      <c r="C23" s="199"/>
      <c r="D23" s="21">
        <v>3</v>
      </c>
      <c r="E23" s="155">
        <v>1.7</v>
      </c>
      <c r="F23" s="94"/>
      <c r="G23" s="200"/>
      <c r="H23" s="198" t="s">
        <v>292</v>
      </c>
      <c r="I23" s="199"/>
      <c r="J23" s="127">
        <v>2</v>
      </c>
      <c r="K23" s="155">
        <v>0.5</v>
      </c>
    </row>
    <row r="24" spans="1:11" s="2" customFormat="1" ht="12">
      <c r="A24" s="215"/>
      <c r="B24" s="198" t="s">
        <v>293</v>
      </c>
      <c r="C24" s="199"/>
      <c r="D24" s="21">
        <v>2</v>
      </c>
      <c r="E24" s="155">
        <v>1.7</v>
      </c>
      <c r="F24" s="94"/>
      <c r="G24" s="200"/>
      <c r="H24" s="198" t="s">
        <v>290</v>
      </c>
      <c r="I24" s="199"/>
      <c r="J24" s="127">
        <v>2</v>
      </c>
      <c r="K24" s="155">
        <v>0.8</v>
      </c>
    </row>
    <row r="25" spans="1:11" s="2" customFormat="1" ht="12">
      <c r="A25" s="215"/>
      <c r="B25" s="198" t="s">
        <v>291</v>
      </c>
      <c r="C25" s="199"/>
      <c r="D25" s="21">
        <v>2</v>
      </c>
      <c r="E25" s="155">
        <v>1.4</v>
      </c>
      <c r="F25" s="94"/>
      <c r="G25" s="200"/>
      <c r="H25" s="198" t="s">
        <v>288</v>
      </c>
      <c r="I25" s="199"/>
      <c r="J25" s="127">
        <v>2</v>
      </c>
      <c r="K25" s="155">
        <v>1</v>
      </c>
    </row>
    <row r="26" spans="1:11" s="2" customFormat="1" ht="12">
      <c r="A26" s="215"/>
      <c r="B26" s="198" t="s">
        <v>289</v>
      </c>
      <c r="C26" s="199"/>
      <c r="D26" s="21">
        <v>2</v>
      </c>
      <c r="E26" s="155">
        <v>1.6</v>
      </c>
      <c r="F26" s="94"/>
      <c r="G26" s="200"/>
      <c r="H26" s="198" t="s">
        <v>286</v>
      </c>
      <c r="I26" s="199"/>
      <c r="J26" s="127">
        <v>2</v>
      </c>
      <c r="K26" s="155">
        <v>0.7</v>
      </c>
    </row>
    <row r="27" spans="1:11" s="2" customFormat="1" ht="12">
      <c r="A27" s="215"/>
      <c r="B27" s="198" t="s">
        <v>287</v>
      </c>
      <c r="C27" s="199"/>
      <c r="D27" s="21">
        <v>2</v>
      </c>
      <c r="E27" s="155">
        <v>1.3</v>
      </c>
      <c r="F27" s="94"/>
      <c r="G27" s="200"/>
      <c r="H27" s="198" t="s">
        <v>284</v>
      </c>
      <c r="I27" s="199"/>
      <c r="J27" s="127">
        <v>2</v>
      </c>
      <c r="K27" s="155">
        <v>0.8</v>
      </c>
    </row>
    <row r="28" spans="1:11" s="2" customFormat="1" ht="12">
      <c r="A28" s="215"/>
      <c r="B28" s="198" t="s">
        <v>285</v>
      </c>
      <c r="C28" s="199"/>
      <c r="D28" s="21">
        <v>2</v>
      </c>
      <c r="E28" s="155">
        <v>1.6</v>
      </c>
      <c r="F28" s="94"/>
      <c r="G28" s="200"/>
      <c r="H28" s="198" t="s">
        <v>282</v>
      </c>
      <c r="I28" s="199"/>
      <c r="J28" s="127">
        <v>5</v>
      </c>
      <c r="K28" s="155">
        <v>0.9</v>
      </c>
    </row>
    <row r="29" spans="1:11" s="2" customFormat="1" ht="12">
      <c r="A29" s="215"/>
      <c r="B29" s="201" t="s">
        <v>283</v>
      </c>
      <c r="C29" s="202"/>
      <c r="D29" s="205">
        <v>2</v>
      </c>
      <c r="E29" s="155">
        <v>0.5</v>
      </c>
      <c r="F29" s="94"/>
      <c r="G29" s="200"/>
      <c r="H29" s="198" t="s">
        <v>280</v>
      </c>
      <c r="I29" s="199"/>
      <c r="J29" s="127">
        <v>8</v>
      </c>
      <c r="K29" s="155">
        <v>3.7</v>
      </c>
    </row>
    <row r="30" spans="1:11" s="2" customFormat="1" ht="12">
      <c r="A30" s="215"/>
      <c r="B30" s="203"/>
      <c r="C30" s="204"/>
      <c r="D30" s="206"/>
      <c r="E30" s="155">
        <v>0.6</v>
      </c>
      <c r="F30" s="94"/>
      <c r="G30" s="200"/>
      <c r="H30" s="198" t="s">
        <v>277</v>
      </c>
      <c r="I30" s="199"/>
      <c r="J30" s="127">
        <v>8</v>
      </c>
      <c r="K30" s="155">
        <v>3.4</v>
      </c>
    </row>
    <row r="31" spans="1:11" s="2" customFormat="1" ht="12">
      <c r="A31" s="215"/>
      <c r="B31" s="198" t="s">
        <v>281</v>
      </c>
      <c r="C31" s="199"/>
      <c r="D31" s="21">
        <v>2</v>
      </c>
      <c r="E31" s="155">
        <v>0.5</v>
      </c>
      <c r="F31" s="94"/>
      <c r="G31" s="200" t="s">
        <v>278</v>
      </c>
      <c r="H31" s="198" t="s">
        <v>275</v>
      </c>
      <c r="I31" s="199"/>
      <c r="J31" s="127">
        <v>8</v>
      </c>
      <c r="K31" s="155">
        <v>4.8</v>
      </c>
    </row>
    <row r="32" spans="1:11" s="2" customFormat="1" ht="12">
      <c r="A32" s="215"/>
      <c r="B32" s="198" t="s">
        <v>279</v>
      </c>
      <c r="C32" s="199"/>
      <c r="D32" s="21">
        <v>2</v>
      </c>
      <c r="E32" s="155">
        <v>0.7</v>
      </c>
      <c r="F32" s="94"/>
      <c r="G32" s="200"/>
      <c r="H32" s="198" t="s">
        <v>273</v>
      </c>
      <c r="I32" s="199"/>
      <c r="J32" s="127">
        <v>2</v>
      </c>
      <c r="K32" s="155">
        <v>1.5</v>
      </c>
    </row>
    <row r="33" spans="1:11" s="2" customFormat="1" ht="12">
      <c r="A33" s="215"/>
      <c r="B33" s="198" t="s">
        <v>276</v>
      </c>
      <c r="C33" s="199"/>
      <c r="D33" s="21">
        <v>5</v>
      </c>
      <c r="E33" s="155">
        <v>0.7</v>
      </c>
      <c r="F33" s="94"/>
      <c r="G33" s="200"/>
      <c r="H33" s="198" t="s">
        <v>271</v>
      </c>
      <c r="I33" s="199"/>
      <c r="J33" s="127">
        <v>8</v>
      </c>
      <c r="K33" s="155">
        <v>1.3</v>
      </c>
    </row>
    <row r="34" spans="1:11" s="2" customFormat="1" ht="12">
      <c r="A34" s="215"/>
      <c r="B34" s="198" t="s">
        <v>274</v>
      </c>
      <c r="C34" s="199"/>
      <c r="D34" s="21">
        <v>2</v>
      </c>
      <c r="E34" s="155">
        <v>0.6</v>
      </c>
      <c r="F34" s="94"/>
      <c r="G34" s="94"/>
      <c r="H34" s="94"/>
      <c r="I34" s="94"/>
      <c r="J34" s="94"/>
      <c r="K34" s="94"/>
    </row>
    <row r="35" spans="1:11" ht="12.75">
      <c r="A35" s="215"/>
      <c r="B35" s="198" t="s">
        <v>272</v>
      </c>
      <c r="C35" s="199"/>
      <c r="D35" s="21">
        <v>2</v>
      </c>
      <c r="E35" s="155">
        <v>0.6</v>
      </c>
      <c r="F35" s="23"/>
      <c r="G35" s="94"/>
      <c r="H35" s="94"/>
      <c r="I35" s="94"/>
      <c r="J35" s="94"/>
      <c r="K35" s="94"/>
    </row>
    <row r="36" spans="1:11" ht="12.75">
      <c r="A36" s="216"/>
      <c r="B36" s="198" t="s">
        <v>484</v>
      </c>
      <c r="C36" s="199"/>
      <c r="D36" s="21">
        <v>1</v>
      </c>
      <c r="E36" s="155">
        <v>0.5</v>
      </c>
      <c r="F36" s="23"/>
      <c r="G36" s="94"/>
      <c r="H36" s="94"/>
      <c r="I36" s="94"/>
      <c r="J36" s="94"/>
      <c r="K36" s="94"/>
    </row>
    <row r="37" spans="1:11" ht="12.75">
      <c r="A37" s="207" t="s">
        <v>270</v>
      </c>
      <c r="B37" s="198" t="s">
        <v>269</v>
      </c>
      <c r="C37" s="199"/>
      <c r="D37" s="21">
        <v>8</v>
      </c>
      <c r="E37" s="155">
        <v>1.8</v>
      </c>
      <c r="F37" s="23"/>
      <c r="G37" s="94" t="s">
        <v>403</v>
      </c>
      <c r="H37" s="94"/>
      <c r="I37" s="94"/>
      <c r="J37" s="94"/>
      <c r="K37" s="94"/>
    </row>
    <row r="38" spans="1:11" ht="12.75">
      <c r="A38" s="209"/>
      <c r="B38" s="198" t="s">
        <v>268</v>
      </c>
      <c r="C38" s="199"/>
      <c r="D38" s="21">
        <v>8</v>
      </c>
      <c r="E38" s="155">
        <v>3.7</v>
      </c>
      <c r="F38" s="23"/>
      <c r="G38" s="94" t="s">
        <v>488</v>
      </c>
      <c r="H38" s="94"/>
      <c r="I38" s="94"/>
      <c r="J38" s="94"/>
      <c r="K38" s="94"/>
    </row>
    <row r="39" spans="1:11" ht="12.75">
      <c r="A39" s="208"/>
      <c r="B39" s="198" t="s">
        <v>267</v>
      </c>
      <c r="C39" s="199"/>
      <c r="D39" s="21">
        <v>8</v>
      </c>
      <c r="E39" s="155">
        <v>2.3</v>
      </c>
      <c r="G39" s="150"/>
      <c r="H39" s="23"/>
      <c r="I39" s="23"/>
      <c r="J39" s="23"/>
      <c r="K39" s="23"/>
    </row>
    <row r="40" spans="7:11" ht="12.75">
      <c r="G40" s="23"/>
      <c r="H40" s="23"/>
      <c r="I40" s="23"/>
      <c r="J40" s="23"/>
      <c r="K40" s="23"/>
    </row>
  </sheetData>
  <sheetProtection/>
  <mergeCells count="72">
    <mergeCell ref="A37:A39"/>
    <mergeCell ref="G4:G5"/>
    <mergeCell ref="B36:C36"/>
    <mergeCell ref="A7:A36"/>
    <mergeCell ref="D29:D30"/>
    <mergeCell ref="J8:J10"/>
    <mergeCell ref="J18:J19"/>
    <mergeCell ref="B4:B5"/>
    <mergeCell ref="I8:I10"/>
    <mergeCell ref="H6:H10"/>
    <mergeCell ref="B6:C6"/>
    <mergeCell ref="B10:C10"/>
    <mergeCell ref="B11:C11"/>
    <mergeCell ref="B12:C12"/>
    <mergeCell ref="B13:C14"/>
    <mergeCell ref="B9:C9"/>
    <mergeCell ref="B22:C22"/>
    <mergeCell ref="B21:C21"/>
    <mergeCell ref="B7:B8"/>
    <mergeCell ref="D7:D8"/>
    <mergeCell ref="D13:D14"/>
    <mergeCell ref="C7:C8"/>
    <mergeCell ref="A4:A6"/>
    <mergeCell ref="H4:I4"/>
    <mergeCell ref="H5:I5"/>
    <mergeCell ref="B23:C23"/>
    <mergeCell ref="B24:C24"/>
    <mergeCell ref="B25:C25"/>
    <mergeCell ref="H17:I17"/>
    <mergeCell ref="I18:I19"/>
    <mergeCell ref="H18:H20"/>
    <mergeCell ref="H21:I21"/>
    <mergeCell ref="B27:C27"/>
    <mergeCell ref="B28:C28"/>
    <mergeCell ref="D15:D16"/>
    <mergeCell ref="B34:C34"/>
    <mergeCell ref="B35:C35"/>
    <mergeCell ref="B15:C16"/>
    <mergeCell ref="B17:C17"/>
    <mergeCell ref="B18:C18"/>
    <mergeCell ref="B19:C19"/>
    <mergeCell ref="B20:C20"/>
    <mergeCell ref="H15:I15"/>
    <mergeCell ref="H16:I16"/>
    <mergeCell ref="B37:C37"/>
    <mergeCell ref="B38:C38"/>
    <mergeCell ref="B39:C39"/>
    <mergeCell ref="B29:C30"/>
    <mergeCell ref="B31:C31"/>
    <mergeCell ref="B32:C32"/>
    <mergeCell ref="B33:C33"/>
    <mergeCell ref="B26:C26"/>
    <mergeCell ref="H28:I28"/>
    <mergeCell ref="H29:I29"/>
    <mergeCell ref="B3:C3"/>
    <mergeCell ref="H3:I3"/>
    <mergeCell ref="H11:I11"/>
    <mergeCell ref="H12:I12"/>
    <mergeCell ref="H13:I13"/>
    <mergeCell ref="H14:I14"/>
    <mergeCell ref="G6:G30"/>
    <mergeCell ref="H30:I30"/>
    <mergeCell ref="H22:I22"/>
    <mergeCell ref="H23:I23"/>
    <mergeCell ref="H31:I31"/>
    <mergeCell ref="H32:I32"/>
    <mergeCell ref="H33:I33"/>
    <mergeCell ref="G31:G3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3.5">
      <c r="A1" s="25" t="s">
        <v>141</v>
      </c>
    </row>
    <row r="3" spans="1:15" ht="12">
      <c r="A3" s="164"/>
      <c r="B3" s="219" t="s">
        <v>355</v>
      </c>
      <c r="C3" s="219"/>
      <c r="D3" s="219"/>
      <c r="E3" s="219"/>
      <c r="F3" s="219"/>
      <c r="G3" s="219"/>
      <c r="H3" s="11"/>
      <c r="I3" s="164"/>
      <c r="J3" s="219" t="s">
        <v>190</v>
      </c>
      <c r="K3" s="219"/>
      <c r="L3" s="219"/>
      <c r="M3" s="219"/>
      <c r="N3" s="219"/>
      <c r="O3" s="219"/>
    </row>
    <row r="4" spans="1:15" ht="24">
      <c r="A4" s="165"/>
      <c r="B4" s="12" t="s">
        <v>186</v>
      </c>
      <c r="C4" s="12" t="s">
        <v>356</v>
      </c>
      <c r="D4" s="12" t="s">
        <v>357</v>
      </c>
      <c r="E4" s="12" t="s">
        <v>187</v>
      </c>
      <c r="F4" s="12" t="s">
        <v>358</v>
      </c>
      <c r="G4" s="13" t="s">
        <v>138</v>
      </c>
      <c r="H4" s="14"/>
      <c r="I4" s="165"/>
      <c r="J4" s="12" t="s">
        <v>186</v>
      </c>
      <c r="K4" s="12" t="s">
        <v>356</v>
      </c>
      <c r="L4" s="12" t="s">
        <v>357</v>
      </c>
      <c r="M4" s="12" t="s">
        <v>187</v>
      </c>
      <c r="N4" s="12" t="s">
        <v>358</v>
      </c>
      <c r="O4" s="13" t="s">
        <v>138</v>
      </c>
    </row>
    <row r="5" spans="1:15" ht="12">
      <c r="A5" s="31" t="s">
        <v>139</v>
      </c>
      <c r="B5" s="15">
        <v>70</v>
      </c>
      <c r="C5" s="15">
        <v>143</v>
      </c>
      <c r="D5" s="15">
        <v>2094</v>
      </c>
      <c r="E5" s="15">
        <v>409</v>
      </c>
      <c r="F5" s="15">
        <v>43</v>
      </c>
      <c r="G5" s="16">
        <v>2759</v>
      </c>
      <c r="H5" s="17"/>
      <c r="I5" s="33" t="s">
        <v>79</v>
      </c>
      <c r="J5" s="15">
        <v>187</v>
      </c>
      <c r="K5" s="15">
        <v>736</v>
      </c>
      <c r="L5" s="15">
        <v>668</v>
      </c>
      <c r="M5" s="15">
        <v>517</v>
      </c>
      <c r="N5" s="15">
        <v>45</v>
      </c>
      <c r="O5" s="16">
        <v>2153</v>
      </c>
    </row>
    <row r="6" spans="1:15" ht="12">
      <c r="A6" s="33" t="s">
        <v>140</v>
      </c>
      <c r="B6" s="15">
        <v>40</v>
      </c>
      <c r="C6" s="15">
        <v>282</v>
      </c>
      <c r="D6" s="15">
        <v>1493</v>
      </c>
      <c r="E6" s="15">
        <v>242</v>
      </c>
      <c r="F6" s="15">
        <v>55</v>
      </c>
      <c r="G6" s="16">
        <v>2112</v>
      </c>
      <c r="H6" s="17"/>
      <c r="I6" s="33" t="s">
        <v>80</v>
      </c>
      <c r="J6" s="15">
        <v>41</v>
      </c>
      <c r="K6" s="15">
        <v>238</v>
      </c>
      <c r="L6" s="15">
        <v>323</v>
      </c>
      <c r="M6" s="15">
        <v>88</v>
      </c>
      <c r="N6" s="15">
        <v>12</v>
      </c>
      <c r="O6" s="16">
        <v>701</v>
      </c>
    </row>
    <row r="7" spans="1:15" ht="12">
      <c r="A7" s="33" t="s">
        <v>81</v>
      </c>
      <c r="B7" s="15">
        <v>107</v>
      </c>
      <c r="C7" s="15">
        <v>497</v>
      </c>
      <c r="D7" s="15">
        <v>2602</v>
      </c>
      <c r="E7" s="15">
        <v>509</v>
      </c>
      <c r="F7" s="15">
        <v>79</v>
      </c>
      <c r="G7" s="16">
        <v>3794</v>
      </c>
      <c r="H7" s="17"/>
      <c r="I7" s="33" t="s">
        <v>82</v>
      </c>
      <c r="J7" s="15">
        <v>12</v>
      </c>
      <c r="K7" s="15">
        <v>215</v>
      </c>
      <c r="L7" s="15">
        <v>230</v>
      </c>
      <c r="M7" s="15">
        <v>68</v>
      </c>
      <c r="N7" s="15">
        <v>15</v>
      </c>
      <c r="O7" s="16">
        <v>540</v>
      </c>
    </row>
    <row r="8" spans="1:15" ht="12">
      <c r="A8" s="33" t="s">
        <v>83</v>
      </c>
      <c r="B8" s="15">
        <v>63</v>
      </c>
      <c r="C8" s="15">
        <v>574</v>
      </c>
      <c r="D8" s="15">
        <v>1664</v>
      </c>
      <c r="E8" s="15">
        <v>381</v>
      </c>
      <c r="F8" s="15">
        <v>77</v>
      </c>
      <c r="G8" s="16">
        <v>2759</v>
      </c>
      <c r="H8" s="17"/>
      <c r="I8" s="33" t="s">
        <v>84</v>
      </c>
      <c r="J8" s="15">
        <v>26</v>
      </c>
      <c r="K8" s="15">
        <v>251</v>
      </c>
      <c r="L8" s="15">
        <v>228</v>
      </c>
      <c r="M8" s="15">
        <v>80</v>
      </c>
      <c r="N8" s="15">
        <v>9</v>
      </c>
      <c r="O8" s="16">
        <v>594</v>
      </c>
    </row>
    <row r="9" spans="1:15" ht="12">
      <c r="A9" s="33" t="s">
        <v>85</v>
      </c>
      <c r="B9" s="15">
        <v>33</v>
      </c>
      <c r="C9" s="15">
        <v>347</v>
      </c>
      <c r="D9" s="15">
        <v>616</v>
      </c>
      <c r="E9" s="15">
        <v>102</v>
      </c>
      <c r="F9" s="15">
        <v>33</v>
      </c>
      <c r="G9" s="16">
        <v>1131</v>
      </c>
      <c r="H9" s="17"/>
      <c r="I9" s="33" t="s">
        <v>86</v>
      </c>
      <c r="J9" s="15">
        <v>103</v>
      </c>
      <c r="K9" s="15">
        <v>155</v>
      </c>
      <c r="L9" s="15">
        <v>126</v>
      </c>
      <c r="M9" s="15">
        <v>125</v>
      </c>
      <c r="N9" s="15">
        <v>18</v>
      </c>
      <c r="O9" s="16">
        <v>525</v>
      </c>
    </row>
    <row r="10" spans="1:15" ht="12">
      <c r="A10" s="33" t="s">
        <v>87</v>
      </c>
      <c r="B10" s="15">
        <v>44</v>
      </c>
      <c r="C10" s="15">
        <v>350</v>
      </c>
      <c r="D10" s="15">
        <v>495</v>
      </c>
      <c r="E10" s="15">
        <v>180</v>
      </c>
      <c r="F10" s="15">
        <v>39</v>
      </c>
      <c r="G10" s="16">
        <v>1108</v>
      </c>
      <c r="H10" s="17"/>
      <c r="I10" s="33" t="s">
        <v>88</v>
      </c>
      <c r="J10" s="15">
        <v>195</v>
      </c>
      <c r="K10" s="15">
        <v>333</v>
      </c>
      <c r="L10" s="15">
        <v>297</v>
      </c>
      <c r="M10" s="15">
        <v>175</v>
      </c>
      <c r="N10" s="15">
        <v>5</v>
      </c>
      <c r="O10" s="16">
        <v>1005</v>
      </c>
    </row>
    <row r="11" spans="1:15" ht="12">
      <c r="A11" s="33" t="s">
        <v>89</v>
      </c>
      <c r="B11" s="15">
        <v>173</v>
      </c>
      <c r="C11" s="15">
        <v>384</v>
      </c>
      <c r="D11" s="15">
        <v>331</v>
      </c>
      <c r="E11" s="15">
        <v>211</v>
      </c>
      <c r="F11" s="15">
        <v>39</v>
      </c>
      <c r="G11" s="16">
        <v>1137</v>
      </c>
      <c r="H11" s="17"/>
      <c r="I11" s="33" t="s">
        <v>90</v>
      </c>
      <c r="J11" s="15">
        <v>159</v>
      </c>
      <c r="K11" s="15">
        <v>134</v>
      </c>
      <c r="L11" s="15">
        <v>123</v>
      </c>
      <c r="M11" s="15">
        <v>60</v>
      </c>
      <c r="N11" s="15">
        <v>6</v>
      </c>
      <c r="O11" s="16">
        <v>482</v>
      </c>
    </row>
    <row r="12" spans="1:15" ht="12">
      <c r="A12" s="33" t="s">
        <v>91</v>
      </c>
      <c r="B12" s="15">
        <v>247</v>
      </c>
      <c r="C12" s="15">
        <v>673</v>
      </c>
      <c r="D12" s="15">
        <v>1444</v>
      </c>
      <c r="E12" s="15">
        <v>387</v>
      </c>
      <c r="F12" s="15">
        <v>68</v>
      </c>
      <c r="G12" s="16">
        <v>2820</v>
      </c>
      <c r="H12" s="17"/>
      <c r="I12" s="33" t="s">
        <v>92</v>
      </c>
      <c r="J12" s="15">
        <v>39</v>
      </c>
      <c r="K12" s="15">
        <v>307</v>
      </c>
      <c r="L12" s="15">
        <v>216</v>
      </c>
      <c r="M12" s="15">
        <v>122</v>
      </c>
      <c r="N12" s="15">
        <v>7</v>
      </c>
      <c r="O12" s="16">
        <v>691</v>
      </c>
    </row>
    <row r="13" spans="1:15" ht="12">
      <c r="A13" s="33" t="s">
        <v>93</v>
      </c>
      <c r="B13" s="15">
        <v>70</v>
      </c>
      <c r="C13" s="15">
        <v>562</v>
      </c>
      <c r="D13" s="15">
        <v>886</v>
      </c>
      <c r="E13" s="15">
        <v>350</v>
      </c>
      <c r="F13" s="15">
        <v>54</v>
      </c>
      <c r="G13" s="16">
        <v>1921</v>
      </c>
      <c r="H13" s="17"/>
      <c r="I13" s="33" t="s">
        <v>94</v>
      </c>
      <c r="J13" s="15">
        <v>81</v>
      </c>
      <c r="K13" s="15">
        <v>540</v>
      </c>
      <c r="L13" s="15">
        <v>347</v>
      </c>
      <c r="M13" s="15">
        <v>197</v>
      </c>
      <c r="N13" s="15">
        <v>54</v>
      </c>
      <c r="O13" s="16">
        <v>1218</v>
      </c>
    </row>
    <row r="14" spans="1:15" ht="12">
      <c r="A14" s="33" t="s">
        <v>95</v>
      </c>
      <c r="B14" s="15">
        <v>34</v>
      </c>
      <c r="C14" s="15">
        <v>444</v>
      </c>
      <c r="D14" s="15">
        <v>386</v>
      </c>
      <c r="E14" s="15">
        <v>159</v>
      </c>
      <c r="F14" s="15">
        <v>37</v>
      </c>
      <c r="G14" s="16">
        <v>1061</v>
      </c>
      <c r="H14" s="17"/>
      <c r="I14" s="33" t="s">
        <v>96</v>
      </c>
      <c r="J14" s="15">
        <v>19</v>
      </c>
      <c r="K14" s="15">
        <v>164</v>
      </c>
      <c r="L14" s="15">
        <v>89</v>
      </c>
      <c r="M14" s="15">
        <v>35</v>
      </c>
      <c r="N14" s="15">
        <v>4</v>
      </c>
      <c r="O14" s="16">
        <v>312</v>
      </c>
    </row>
    <row r="15" spans="1:15" ht="12">
      <c r="A15" s="33" t="s">
        <v>97</v>
      </c>
      <c r="B15" s="15">
        <v>277</v>
      </c>
      <c r="C15" s="15">
        <v>1003</v>
      </c>
      <c r="D15" s="15">
        <v>1097</v>
      </c>
      <c r="E15" s="15">
        <v>483</v>
      </c>
      <c r="F15" s="15">
        <v>98</v>
      </c>
      <c r="G15" s="16">
        <v>2958</v>
      </c>
      <c r="H15" s="17"/>
      <c r="I15" s="33" t="s">
        <v>98</v>
      </c>
      <c r="J15" s="15">
        <v>46</v>
      </c>
      <c r="K15" s="15">
        <v>239</v>
      </c>
      <c r="L15" s="15">
        <v>179</v>
      </c>
      <c r="M15" s="15">
        <v>58</v>
      </c>
      <c r="N15" s="15">
        <v>16</v>
      </c>
      <c r="O15" s="16">
        <v>538</v>
      </c>
    </row>
    <row r="16" spans="1:15" ht="12">
      <c r="A16" s="33" t="s">
        <v>99</v>
      </c>
      <c r="B16" s="15">
        <v>90</v>
      </c>
      <c r="C16" s="15">
        <v>1356</v>
      </c>
      <c r="D16" s="15">
        <v>717</v>
      </c>
      <c r="E16" s="15">
        <v>463</v>
      </c>
      <c r="F16" s="15">
        <v>108</v>
      </c>
      <c r="G16" s="16">
        <v>2734</v>
      </c>
      <c r="H16" s="17"/>
      <c r="I16" s="33" t="s">
        <v>100</v>
      </c>
      <c r="J16" s="15">
        <v>154</v>
      </c>
      <c r="K16" s="15">
        <v>229</v>
      </c>
      <c r="L16" s="15">
        <v>86</v>
      </c>
      <c r="M16" s="15">
        <v>129</v>
      </c>
      <c r="N16" s="15">
        <v>28</v>
      </c>
      <c r="O16" s="16">
        <v>625</v>
      </c>
    </row>
    <row r="17" spans="1:15" ht="12">
      <c r="A17" s="33" t="s">
        <v>101</v>
      </c>
      <c r="B17" s="15">
        <v>48</v>
      </c>
      <c r="C17" s="15">
        <v>457</v>
      </c>
      <c r="D17" s="15">
        <v>1175</v>
      </c>
      <c r="E17" s="15">
        <v>376</v>
      </c>
      <c r="F17" s="15">
        <v>60</v>
      </c>
      <c r="G17" s="16">
        <v>2116</v>
      </c>
      <c r="H17" s="17"/>
      <c r="I17" s="33" t="s">
        <v>102</v>
      </c>
      <c r="J17" s="15">
        <v>54</v>
      </c>
      <c r="K17" s="15">
        <v>184</v>
      </c>
      <c r="L17" s="15">
        <v>113</v>
      </c>
      <c r="M17" s="15">
        <v>60</v>
      </c>
      <c r="N17" s="15">
        <v>8</v>
      </c>
      <c r="O17" s="16">
        <v>418</v>
      </c>
    </row>
    <row r="18" spans="1:15" ht="12">
      <c r="A18" s="33" t="s">
        <v>103</v>
      </c>
      <c r="B18" s="15">
        <v>27</v>
      </c>
      <c r="C18" s="15">
        <v>487</v>
      </c>
      <c r="D18" s="15">
        <v>253</v>
      </c>
      <c r="E18" s="15">
        <v>128</v>
      </c>
      <c r="F18" s="15">
        <v>37</v>
      </c>
      <c r="G18" s="16">
        <v>932</v>
      </c>
      <c r="H18" s="17"/>
      <c r="I18" s="33" t="s">
        <v>104</v>
      </c>
      <c r="J18" s="15">
        <v>14</v>
      </c>
      <c r="K18" s="15">
        <v>167</v>
      </c>
      <c r="L18" s="15">
        <v>90</v>
      </c>
      <c r="M18" s="15">
        <v>42</v>
      </c>
      <c r="N18" s="15">
        <v>3</v>
      </c>
      <c r="O18" s="16">
        <v>316</v>
      </c>
    </row>
    <row r="19" spans="1:15" ht="12">
      <c r="A19" s="33" t="s">
        <v>105</v>
      </c>
      <c r="B19" s="15">
        <v>40</v>
      </c>
      <c r="C19" s="15">
        <v>843</v>
      </c>
      <c r="D19" s="15">
        <v>364</v>
      </c>
      <c r="E19" s="15">
        <v>268</v>
      </c>
      <c r="F19" s="15">
        <v>61</v>
      </c>
      <c r="G19" s="16">
        <v>1575</v>
      </c>
      <c r="H19" s="17"/>
      <c r="I19" s="33" t="s">
        <v>106</v>
      </c>
      <c r="J19" s="15">
        <v>10</v>
      </c>
      <c r="K19" s="15">
        <v>103</v>
      </c>
      <c r="L19" s="15">
        <v>79</v>
      </c>
      <c r="M19" s="15">
        <v>48</v>
      </c>
      <c r="N19" s="15">
        <v>6</v>
      </c>
      <c r="O19" s="16">
        <v>246</v>
      </c>
    </row>
    <row r="20" spans="1:15" ht="12">
      <c r="A20" s="33" t="s">
        <v>107</v>
      </c>
      <c r="B20" s="15">
        <v>30</v>
      </c>
      <c r="C20" s="15">
        <v>454</v>
      </c>
      <c r="D20" s="15">
        <v>670</v>
      </c>
      <c r="E20" s="15">
        <v>264</v>
      </c>
      <c r="F20" s="15">
        <v>50</v>
      </c>
      <c r="G20" s="16">
        <v>1468</v>
      </c>
      <c r="H20" s="17"/>
      <c r="I20" s="34" t="s">
        <v>108</v>
      </c>
      <c r="J20" s="18">
        <v>12</v>
      </c>
      <c r="K20" s="18">
        <v>71</v>
      </c>
      <c r="L20" s="18">
        <v>140</v>
      </c>
      <c r="M20" s="18">
        <v>56</v>
      </c>
      <c r="N20" s="18">
        <v>7</v>
      </c>
      <c r="O20" s="16">
        <v>286</v>
      </c>
    </row>
    <row r="21" spans="1:15" ht="12">
      <c r="A21" s="33" t="s">
        <v>109</v>
      </c>
      <c r="B21" s="15">
        <v>79</v>
      </c>
      <c r="C21" s="15">
        <v>465</v>
      </c>
      <c r="D21" s="15">
        <v>383</v>
      </c>
      <c r="E21" s="15">
        <v>157</v>
      </c>
      <c r="F21" s="15">
        <v>42</v>
      </c>
      <c r="G21" s="16">
        <v>1126</v>
      </c>
      <c r="H21" s="17"/>
      <c r="I21" s="34" t="s">
        <v>110</v>
      </c>
      <c r="J21" s="18">
        <v>7</v>
      </c>
      <c r="K21" s="18">
        <v>107</v>
      </c>
      <c r="L21" s="18">
        <v>41</v>
      </c>
      <c r="M21" s="18">
        <v>24</v>
      </c>
      <c r="N21" s="18">
        <v>8</v>
      </c>
      <c r="O21" s="16">
        <v>186</v>
      </c>
    </row>
    <row r="22" spans="1:15" ht="12">
      <c r="A22" s="33" t="s">
        <v>111</v>
      </c>
      <c r="B22" s="15">
        <v>46</v>
      </c>
      <c r="C22" s="15">
        <v>284</v>
      </c>
      <c r="D22" s="15">
        <v>191</v>
      </c>
      <c r="E22" s="15">
        <v>105</v>
      </c>
      <c r="F22" s="15">
        <v>27</v>
      </c>
      <c r="G22" s="16">
        <v>653</v>
      </c>
      <c r="H22" s="17"/>
      <c r="I22" s="34" t="s">
        <v>112</v>
      </c>
      <c r="J22" s="18">
        <v>89</v>
      </c>
      <c r="K22" s="18">
        <v>104</v>
      </c>
      <c r="L22" s="18">
        <v>35</v>
      </c>
      <c r="M22" s="18">
        <v>44</v>
      </c>
      <c r="N22" s="18">
        <v>5</v>
      </c>
      <c r="O22" s="16">
        <v>277</v>
      </c>
    </row>
    <row r="23" spans="1:15" ht="12">
      <c r="A23" s="33" t="s">
        <v>113</v>
      </c>
      <c r="B23" s="15">
        <v>335</v>
      </c>
      <c r="C23" s="15">
        <v>752</v>
      </c>
      <c r="D23" s="15">
        <v>440</v>
      </c>
      <c r="E23" s="15">
        <v>341</v>
      </c>
      <c r="F23" s="15">
        <v>67</v>
      </c>
      <c r="G23" s="16">
        <v>1936</v>
      </c>
      <c r="H23" s="17"/>
      <c r="I23" s="33" t="s">
        <v>78</v>
      </c>
      <c r="J23" s="15">
        <v>15</v>
      </c>
      <c r="K23" s="15">
        <v>92</v>
      </c>
      <c r="L23" s="15">
        <v>87</v>
      </c>
      <c r="M23" s="15">
        <v>34</v>
      </c>
      <c r="N23" s="15">
        <v>6</v>
      </c>
      <c r="O23" s="16">
        <v>233</v>
      </c>
    </row>
    <row r="24" spans="1:15" ht="12">
      <c r="A24" s="33" t="s">
        <v>114</v>
      </c>
      <c r="B24" s="15">
        <v>81</v>
      </c>
      <c r="C24" s="15">
        <v>970</v>
      </c>
      <c r="D24" s="15">
        <v>437</v>
      </c>
      <c r="E24" s="15">
        <v>306</v>
      </c>
      <c r="F24" s="15">
        <v>78</v>
      </c>
      <c r="G24" s="16">
        <v>1872</v>
      </c>
      <c r="H24" s="17"/>
      <c r="I24" s="33" t="s">
        <v>215</v>
      </c>
      <c r="J24" s="15">
        <v>82</v>
      </c>
      <c r="K24" s="15">
        <v>143</v>
      </c>
      <c r="L24" s="15">
        <v>50</v>
      </c>
      <c r="M24" s="15">
        <v>40</v>
      </c>
      <c r="N24" s="15">
        <v>10</v>
      </c>
      <c r="O24" s="16">
        <v>325</v>
      </c>
    </row>
    <row r="25" spans="1:15" ht="12">
      <c r="A25" s="33" t="s">
        <v>116</v>
      </c>
      <c r="B25" s="15">
        <v>208</v>
      </c>
      <c r="C25" s="15">
        <v>873</v>
      </c>
      <c r="D25" s="15">
        <v>520</v>
      </c>
      <c r="E25" s="15">
        <v>515</v>
      </c>
      <c r="F25" s="15">
        <v>86</v>
      </c>
      <c r="G25" s="16">
        <v>2202</v>
      </c>
      <c r="H25" s="17"/>
      <c r="I25" s="33" t="s">
        <v>216</v>
      </c>
      <c r="J25" s="15">
        <v>49</v>
      </c>
      <c r="K25" s="15">
        <v>82</v>
      </c>
      <c r="L25" s="15">
        <v>80</v>
      </c>
      <c r="M25" s="15">
        <v>40</v>
      </c>
      <c r="N25" s="15">
        <v>6</v>
      </c>
      <c r="O25" s="16">
        <v>257</v>
      </c>
    </row>
    <row r="26" spans="1:15" ht="12">
      <c r="A26" s="33" t="s">
        <v>118</v>
      </c>
      <c r="B26" s="15">
        <v>151</v>
      </c>
      <c r="C26" s="15">
        <v>584</v>
      </c>
      <c r="D26" s="15">
        <v>320</v>
      </c>
      <c r="E26" s="15">
        <v>286</v>
      </c>
      <c r="F26" s="15">
        <v>54</v>
      </c>
      <c r="G26" s="16">
        <v>1395</v>
      </c>
      <c r="H26" s="17"/>
      <c r="I26" s="33" t="s">
        <v>119</v>
      </c>
      <c r="J26" s="15">
        <v>14</v>
      </c>
      <c r="K26" s="15">
        <v>183</v>
      </c>
      <c r="L26" s="15">
        <v>385</v>
      </c>
      <c r="M26" s="15">
        <v>108</v>
      </c>
      <c r="N26" s="15">
        <v>14</v>
      </c>
      <c r="O26" s="16">
        <v>703</v>
      </c>
    </row>
    <row r="27" spans="1:15" ht="12">
      <c r="A27" s="33" t="s">
        <v>120</v>
      </c>
      <c r="B27" s="15">
        <v>241</v>
      </c>
      <c r="C27" s="15">
        <v>860</v>
      </c>
      <c r="D27" s="15">
        <v>454</v>
      </c>
      <c r="E27" s="15">
        <v>448</v>
      </c>
      <c r="F27" s="15">
        <v>83</v>
      </c>
      <c r="G27" s="16">
        <v>2086</v>
      </c>
      <c r="H27" s="17"/>
      <c r="I27" s="33" t="s">
        <v>121</v>
      </c>
      <c r="J27" s="15">
        <v>34</v>
      </c>
      <c r="K27" s="15">
        <v>108</v>
      </c>
      <c r="L27" s="15">
        <v>82</v>
      </c>
      <c r="M27" s="15">
        <v>52</v>
      </c>
      <c r="N27" s="15">
        <v>9</v>
      </c>
      <c r="O27" s="16">
        <v>286</v>
      </c>
    </row>
    <row r="28" spans="1:15" ht="12">
      <c r="A28" s="30" t="s">
        <v>188</v>
      </c>
      <c r="B28" s="7">
        <v>2534</v>
      </c>
      <c r="C28" s="7">
        <v>13644</v>
      </c>
      <c r="D28" s="7">
        <v>19032</v>
      </c>
      <c r="E28" s="7">
        <v>7070</v>
      </c>
      <c r="F28" s="7">
        <v>1375</v>
      </c>
      <c r="G28" s="16">
        <v>43655</v>
      </c>
      <c r="H28" s="19"/>
      <c r="I28" s="33" t="s">
        <v>122</v>
      </c>
      <c r="J28" s="15">
        <v>157</v>
      </c>
      <c r="K28" s="15">
        <v>65</v>
      </c>
      <c r="L28" s="15">
        <v>41</v>
      </c>
      <c r="M28" s="15">
        <v>39</v>
      </c>
      <c r="N28" s="15">
        <v>7</v>
      </c>
      <c r="O28" s="16">
        <v>310</v>
      </c>
    </row>
    <row r="29" spans="1:15" ht="12">
      <c r="A29" s="30" t="s">
        <v>447</v>
      </c>
      <c r="B29" s="7">
        <v>4329.840000000001</v>
      </c>
      <c r="C29" s="7">
        <v>19057.19</v>
      </c>
      <c r="D29" s="7">
        <v>23490.269999999997</v>
      </c>
      <c r="E29" s="7">
        <v>9613.930000000002</v>
      </c>
      <c r="F29" s="7">
        <v>1718.54</v>
      </c>
      <c r="G29" s="7">
        <v>58209.78000000001</v>
      </c>
      <c r="I29" s="33" t="s">
        <v>123</v>
      </c>
      <c r="J29" s="15">
        <v>27</v>
      </c>
      <c r="K29" s="15">
        <v>90</v>
      </c>
      <c r="L29" s="15">
        <v>56</v>
      </c>
      <c r="M29" s="15">
        <v>106</v>
      </c>
      <c r="N29" s="15">
        <v>8</v>
      </c>
      <c r="O29" s="16">
        <v>287</v>
      </c>
    </row>
    <row r="30" spans="9:15" ht="12">
      <c r="I30" s="33" t="s">
        <v>133</v>
      </c>
      <c r="J30" s="15">
        <v>25</v>
      </c>
      <c r="K30" s="15">
        <v>258</v>
      </c>
      <c r="L30" s="15">
        <v>148</v>
      </c>
      <c r="M30" s="15">
        <v>58</v>
      </c>
      <c r="N30" s="15">
        <v>15</v>
      </c>
      <c r="O30" s="16">
        <v>504</v>
      </c>
    </row>
    <row r="31" spans="1:15" ht="12">
      <c r="A31" s="2" t="s">
        <v>445</v>
      </c>
      <c r="I31" s="30" t="s">
        <v>189</v>
      </c>
      <c r="J31" s="7">
        <f>SUM(J5:J30)</f>
        <v>1651</v>
      </c>
      <c r="K31" s="7">
        <f>SUM(K5:K30)</f>
        <v>5298</v>
      </c>
      <c r="L31" s="7">
        <f>SUM(L5:L30)</f>
        <v>4339</v>
      </c>
      <c r="M31" s="7">
        <f>SUM(M5:M30)</f>
        <v>2405</v>
      </c>
      <c r="N31" s="7">
        <f>SUM(N5:N30)</f>
        <v>331</v>
      </c>
      <c r="O31" s="16">
        <f>SUM(J31:N31)</f>
        <v>14024</v>
      </c>
    </row>
    <row r="32" ht="12">
      <c r="A32" s="2" t="s">
        <v>446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2" customWidth="1"/>
    <col min="2" max="2" width="10.50390625" style="0" customWidth="1"/>
    <col min="3" max="3" width="8.875" style="0" customWidth="1"/>
    <col min="4" max="4" width="10.50390625" style="0" customWidth="1"/>
    <col min="5" max="5" width="9.00390625" style="0" customWidth="1"/>
    <col min="6" max="6" width="14.00390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2.75">
      <c r="A1" s="91" t="s">
        <v>458</v>
      </c>
    </row>
    <row r="2" ht="12.75">
      <c r="A2" s="93"/>
    </row>
    <row r="4" spans="1:9" ht="12.75">
      <c r="A4" s="32"/>
      <c r="B4" s="152" t="s">
        <v>448</v>
      </c>
      <c r="C4" s="152" t="s">
        <v>449</v>
      </c>
      <c r="D4" s="152" t="s">
        <v>450</v>
      </c>
      <c r="E4" s="152" t="s">
        <v>451</v>
      </c>
      <c r="F4" s="152" t="s">
        <v>452</v>
      </c>
      <c r="G4" s="152" t="s">
        <v>454</v>
      </c>
      <c r="H4" s="152" t="s">
        <v>455</v>
      </c>
      <c r="I4" s="152" t="s">
        <v>453</v>
      </c>
    </row>
    <row r="5" spans="1:9" ht="12.75">
      <c r="A5" s="44" t="s">
        <v>221</v>
      </c>
      <c r="B5" s="151">
        <v>0.000175362417183549</v>
      </c>
      <c r="C5" s="151">
        <v>0</v>
      </c>
      <c r="D5" s="151">
        <v>0</v>
      </c>
      <c r="E5" s="151">
        <v>0</v>
      </c>
      <c r="F5" s="151">
        <v>0</v>
      </c>
      <c r="G5" s="151">
        <v>0.000175362417183549</v>
      </c>
      <c r="H5" s="151">
        <v>0.000100647171208852</v>
      </c>
      <c r="I5" s="151">
        <v>0.000156794613265439</v>
      </c>
    </row>
    <row r="6" spans="1:9" ht="12.75">
      <c r="A6" s="44" t="s">
        <v>220</v>
      </c>
      <c r="B6" s="151">
        <v>0.000135353524192576</v>
      </c>
      <c r="C6" s="151">
        <v>0</v>
      </c>
      <c r="D6" s="151">
        <v>0</v>
      </c>
      <c r="E6" s="151">
        <v>0</v>
      </c>
      <c r="F6" s="151">
        <v>0.0110733442607965</v>
      </c>
      <c r="G6" s="151">
        <v>0.011208697784989</v>
      </c>
      <c r="H6" s="151">
        <v>0.00354587995462424</v>
      </c>
      <c r="I6" s="151">
        <v>0.00921914508669969</v>
      </c>
    </row>
    <row r="7" spans="1:9" ht="12.75">
      <c r="A7" s="44" t="s">
        <v>81</v>
      </c>
      <c r="B7" s="151">
        <v>0.000929479429578031</v>
      </c>
      <c r="C7" s="151">
        <v>0</v>
      </c>
      <c r="D7" s="151">
        <v>0</v>
      </c>
      <c r="E7" s="151">
        <v>0</v>
      </c>
      <c r="F7" s="151">
        <v>0.0125474182451687</v>
      </c>
      <c r="G7" s="151">
        <v>0.0134768976747468</v>
      </c>
      <c r="H7" s="151">
        <v>0.000618527879702352</v>
      </c>
      <c r="I7" s="151">
        <v>0.0103329361380235</v>
      </c>
    </row>
    <row r="8" spans="1:9" ht="12.75">
      <c r="A8" s="44" t="s">
        <v>83</v>
      </c>
      <c r="B8" s="151">
        <v>0.00132698890218205</v>
      </c>
      <c r="C8" s="151">
        <v>0</v>
      </c>
      <c r="D8" s="151">
        <v>0</v>
      </c>
      <c r="E8" s="151">
        <v>0</v>
      </c>
      <c r="F8" s="151">
        <v>0</v>
      </c>
      <c r="G8" s="151">
        <v>0.00132698890218205</v>
      </c>
      <c r="H8" s="151">
        <v>3.2147338314891E-05</v>
      </c>
      <c r="I8" s="151">
        <v>0.00101202563279056</v>
      </c>
    </row>
    <row r="9" spans="1:9" ht="12.75">
      <c r="A9" s="44" t="s">
        <v>85</v>
      </c>
      <c r="B9" s="151">
        <v>0.00276289861506508</v>
      </c>
      <c r="C9" s="151">
        <v>0</v>
      </c>
      <c r="D9" s="151">
        <v>0</v>
      </c>
      <c r="E9" s="151">
        <v>0</v>
      </c>
      <c r="F9" s="151">
        <v>0</v>
      </c>
      <c r="G9" s="151">
        <v>0.00276289861506508</v>
      </c>
      <c r="H9" s="151">
        <v>6.6790234057291E-05</v>
      </c>
      <c r="I9" s="151">
        <v>0.00210265001742186</v>
      </c>
    </row>
    <row r="10" spans="1:9" ht="12.75">
      <c r="A10" s="44" t="s">
        <v>87</v>
      </c>
      <c r="B10" s="151">
        <v>0.000961473034658823</v>
      </c>
      <c r="C10" s="151">
        <v>0</v>
      </c>
      <c r="D10" s="151">
        <v>0</v>
      </c>
      <c r="E10" s="151">
        <v>0</v>
      </c>
      <c r="F10" s="151">
        <v>0</v>
      </c>
      <c r="G10" s="151">
        <v>0.000961473034658823</v>
      </c>
      <c r="H10" s="151">
        <v>4.61980462028397E-06</v>
      </c>
      <c r="I10" s="151">
        <v>0.000729848685641661</v>
      </c>
    </row>
    <row r="11" spans="1:9" ht="12.75">
      <c r="A11" s="44" t="s">
        <v>89</v>
      </c>
      <c r="B11" s="151">
        <v>0.00339874133885649</v>
      </c>
      <c r="C11" s="151">
        <v>0</v>
      </c>
      <c r="D11" s="151">
        <v>0</v>
      </c>
      <c r="E11" s="151">
        <v>0</v>
      </c>
      <c r="F11" s="151">
        <v>0.0257266906392966</v>
      </c>
      <c r="G11" s="151">
        <v>0.0291254319781531</v>
      </c>
      <c r="H11" s="151">
        <v>0.0096230672217003</v>
      </c>
      <c r="I11" s="151">
        <v>0.0243206992123184</v>
      </c>
    </row>
    <row r="12" spans="1:9" ht="12.75">
      <c r="A12" s="44" t="s">
        <v>91</v>
      </c>
      <c r="B12" s="151">
        <v>0.00277810079974817</v>
      </c>
      <c r="C12" s="151">
        <v>0.00168613680580739</v>
      </c>
      <c r="D12" s="151">
        <v>0</v>
      </c>
      <c r="E12" s="151">
        <v>0</v>
      </c>
      <c r="F12" s="151">
        <v>0.0486217279718901</v>
      </c>
      <c r="G12" s="151">
        <v>0.0530859655774457</v>
      </c>
      <c r="H12" s="151">
        <v>0.0837964745721637</v>
      </c>
      <c r="I12" s="151">
        <v>0.0610888307224732</v>
      </c>
    </row>
    <row r="13" spans="1:9" ht="12.75">
      <c r="A13" s="44" t="s">
        <v>93</v>
      </c>
      <c r="B13" s="151">
        <v>0.00251633285349522</v>
      </c>
      <c r="C13" s="151">
        <v>0</v>
      </c>
      <c r="D13" s="151">
        <v>0</v>
      </c>
      <c r="E13" s="151">
        <v>0</v>
      </c>
      <c r="F13" s="151">
        <v>0.0141364867135532</v>
      </c>
      <c r="G13" s="151">
        <v>0.0166528195670484</v>
      </c>
      <c r="H13" s="151">
        <v>0.00822836663302802</v>
      </c>
      <c r="I13" s="151">
        <v>0.0145856255694328</v>
      </c>
    </row>
    <row r="14" spans="1:9" ht="12.75">
      <c r="A14" s="44" t="s">
        <v>95</v>
      </c>
      <c r="B14" s="151">
        <v>0.00639280669244846</v>
      </c>
      <c r="C14" s="151">
        <v>0</v>
      </c>
      <c r="D14" s="151">
        <v>0.000922403155009086</v>
      </c>
      <c r="E14" s="151">
        <v>0</v>
      </c>
      <c r="F14" s="151">
        <v>0</v>
      </c>
      <c r="G14" s="151">
        <v>0.00731520984745755</v>
      </c>
      <c r="H14" s="151">
        <v>0.00791805003101828</v>
      </c>
      <c r="I14" s="151">
        <v>0.00746240927801405</v>
      </c>
    </row>
    <row r="15" spans="1:9" ht="12.75">
      <c r="A15" s="44" t="s">
        <v>97</v>
      </c>
      <c r="B15" s="151">
        <v>0.0120870385396303</v>
      </c>
      <c r="C15" s="151">
        <v>0</v>
      </c>
      <c r="D15" s="151">
        <v>0</v>
      </c>
      <c r="E15" s="151">
        <v>0</v>
      </c>
      <c r="F15" s="151">
        <v>0.0274180825395927</v>
      </c>
      <c r="G15" s="151">
        <v>0.039505121079223</v>
      </c>
      <c r="H15" s="151">
        <v>0.00539868329508873</v>
      </c>
      <c r="I15" s="151">
        <v>0.0311823485253161</v>
      </c>
    </row>
    <row r="16" spans="1:9" ht="12.75">
      <c r="A16" s="44" t="s">
        <v>99</v>
      </c>
      <c r="B16" s="151">
        <v>0.0113189621099925</v>
      </c>
      <c r="C16" s="151">
        <v>0</v>
      </c>
      <c r="D16" s="151">
        <v>0</v>
      </c>
      <c r="E16" s="151">
        <v>0</v>
      </c>
      <c r="F16" s="151">
        <v>0.0178649489892945</v>
      </c>
      <c r="G16" s="151">
        <v>0.0291839110992871</v>
      </c>
      <c r="H16" s="151">
        <v>0.0242186043773711</v>
      </c>
      <c r="I16" s="151">
        <v>0.0279468140919139</v>
      </c>
    </row>
    <row r="17" spans="1:9" ht="12.75">
      <c r="A17" s="44" t="s">
        <v>101</v>
      </c>
      <c r="B17" s="151">
        <v>0.00136919112002363</v>
      </c>
      <c r="C17" s="151">
        <v>0</v>
      </c>
      <c r="D17" s="151">
        <v>0</v>
      </c>
      <c r="E17" s="151">
        <v>0</v>
      </c>
      <c r="F17" s="151">
        <v>0.00365270644024587</v>
      </c>
      <c r="G17" s="151">
        <v>0.0050218975602695</v>
      </c>
      <c r="H17" s="151">
        <v>0.00185394291925925</v>
      </c>
      <c r="I17" s="151">
        <v>0.0042563510980325</v>
      </c>
    </row>
    <row r="18" spans="1:9" ht="12.75">
      <c r="A18" s="44" t="s">
        <v>103</v>
      </c>
      <c r="B18" s="151">
        <v>0.00666904507947092</v>
      </c>
      <c r="C18" s="151">
        <v>0</v>
      </c>
      <c r="D18" s="151">
        <v>0</v>
      </c>
      <c r="E18" s="151">
        <v>0</v>
      </c>
      <c r="F18" s="151">
        <v>0</v>
      </c>
      <c r="G18" s="151">
        <v>0.00666904507947092</v>
      </c>
      <c r="H18" s="151">
        <v>0.0131443163637417</v>
      </c>
      <c r="I18" s="151">
        <v>0.00827645416651745</v>
      </c>
    </row>
    <row r="19" spans="1:9" ht="12.75">
      <c r="A19" s="44" t="s">
        <v>105</v>
      </c>
      <c r="B19" s="151">
        <v>0.0112121047594081</v>
      </c>
      <c r="C19" s="151">
        <v>0</v>
      </c>
      <c r="D19" s="151">
        <v>0</v>
      </c>
      <c r="E19" s="151">
        <v>0</v>
      </c>
      <c r="F19" s="151">
        <v>0.0152564376416218</v>
      </c>
      <c r="G19" s="151">
        <v>0.0264685424010299</v>
      </c>
      <c r="H19" s="151">
        <v>0.00639352375775784</v>
      </c>
      <c r="I19" s="151">
        <v>0.0215201283031702</v>
      </c>
    </row>
    <row r="20" spans="1:9" ht="12.75">
      <c r="A20" s="44" t="s">
        <v>107</v>
      </c>
      <c r="B20" s="151">
        <v>0.00330875920955164</v>
      </c>
      <c r="C20" s="151">
        <v>0</v>
      </c>
      <c r="D20" s="151">
        <v>0</v>
      </c>
      <c r="E20" s="151">
        <v>0</v>
      </c>
      <c r="F20" s="151">
        <v>0.0110148158847027</v>
      </c>
      <c r="G20" s="151">
        <v>0.0143235750942544</v>
      </c>
      <c r="H20" s="151">
        <v>0.0179916662120201</v>
      </c>
      <c r="I20" s="151">
        <v>0.0152315496038262</v>
      </c>
    </row>
    <row r="21" spans="1:9" ht="12.75">
      <c r="A21" s="44" t="s">
        <v>109</v>
      </c>
      <c r="B21" s="151">
        <v>0.00591519458885388</v>
      </c>
      <c r="C21" s="151">
        <v>0</v>
      </c>
      <c r="D21" s="151">
        <v>0</v>
      </c>
      <c r="E21" s="151">
        <v>0</v>
      </c>
      <c r="F21" s="151">
        <v>0.00859807066384755</v>
      </c>
      <c r="G21" s="151">
        <v>0.0145132652527014</v>
      </c>
      <c r="H21" s="151">
        <v>0.0108708287957112</v>
      </c>
      <c r="I21" s="151">
        <v>0.0136157043608555</v>
      </c>
    </row>
    <row r="22" spans="1:9" ht="12.75">
      <c r="A22" s="44" t="s">
        <v>111</v>
      </c>
      <c r="B22" s="151">
        <v>0.00498060900161072</v>
      </c>
      <c r="C22" s="151">
        <v>0</v>
      </c>
      <c r="D22" s="151">
        <v>0</v>
      </c>
      <c r="E22" s="151">
        <v>0</v>
      </c>
      <c r="F22" s="151">
        <v>0</v>
      </c>
      <c r="G22" s="151">
        <v>0.00498060900161072</v>
      </c>
      <c r="H22" s="151">
        <v>0.0232587549034186</v>
      </c>
      <c r="I22" s="151">
        <v>0.00951916591660553</v>
      </c>
    </row>
    <row r="23" spans="1:9" ht="12.75">
      <c r="A23" s="44" t="s">
        <v>113</v>
      </c>
      <c r="B23" s="151">
        <v>0.00731862221265967</v>
      </c>
      <c r="C23" s="151">
        <v>0</v>
      </c>
      <c r="D23" s="151">
        <v>0</v>
      </c>
      <c r="E23" s="151">
        <v>0</v>
      </c>
      <c r="F23" s="151">
        <v>0.0191831345450035</v>
      </c>
      <c r="G23" s="151">
        <v>0.0265017567576631</v>
      </c>
      <c r="H23" s="151">
        <v>0.0112188502588759</v>
      </c>
      <c r="I23" s="151">
        <v>0.022724310138919</v>
      </c>
    </row>
    <row r="24" spans="1:9" ht="12.75">
      <c r="A24" s="44" t="s">
        <v>114</v>
      </c>
      <c r="B24" s="151">
        <v>0.0142286404583136</v>
      </c>
      <c r="C24" s="151">
        <v>0</v>
      </c>
      <c r="D24" s="151">
        <v>0</v>
      </c>
      <c r="E24" s="151">
        <v>0</v>
      </c>
      <c r="F24" s="151">
        <v>0.023324133249781</v>
      </c>
      <c r="G24" s="151">
        <v>0.0375527737080947</v>
      </c>
      <c r="H24" s="151">
        <v>0.0156109795581419</v>
      </c>
      <c r="I24" s="151">
        <v>0.0321427042415662</v>
      </c>
    </row>
    <row r="25" spans="1:9" ht="12.75">
      <c r="A25" s="44" t="s">
        <v>116</v>
      </c>
      <c r="B25" s="151">
        <v>0.0146369884088464</v>
      </c>
      <c r="C25" s="151">
        <v>0</v>
      </c>
      <c r="D25" s="151">
        <v>0</v>
      </c>
      <c r="E25" s="151">
        <v>0</v>
      </c>
      <c r="F25" s="151">
        <v>0.0247223404041622</v>
      </c>
      <c r="G25" s="151">
        <v>0.0393593288130087</v>
      </c>
      <c r="H25" s="151">
        <v>0.015578222635797</v>
      </c>
      <c r="I25" s="151">
        <v>0.0335154637739405</v>
      </c>
    </row>
    <row r="26" spans="1:9" ht="12.75">
      <c r="A26" s="44" t="s">
        <v>118</v>
      </c>
      <c r="B26" s="151">
        <v>0.0146346178560752</v>
      </c>
      <c r="C26" s="151">
        <v>0</v>
      </c>
      <c r="D26" s="151">
        <v>0</v>
      </c>
      <c r="E26" s="151">
        <v>0</v>
      </c>
      <c r="F26" s="151">
        <v>0.0239761260357023</v>
      </c>
      <c r="G26" s="151">
        <v>0.0386107438917775</v>
      </c>
      <c r="H26" s="151">
        <v>0.0155220766710559</v>
      </c>
      <c r="I26" s="151">
        <v>0.0329068228224095</v>
      </c>
    </row>
    <row r="27" spans="1:9" ht="12.75">
      <c r="A27" s="44" t="s">
        <v>120</v>
      </c>
      <c r="B27" s="151">
        <v>0.009125374783016</v>
      </c>
      <c r="C27" s="151">
        <v>0</v>
      </c>
      <c r="D27" s="151">
        <v>0.00068993085057361</v>
      </c>
      <c r="E27" s="151">
        <v>0</v>
      </c>
      <c r="F27" s="151">
        <v>0.013815624131704</v>
      </c>
      <c r="G27" s="151">
        <v>0.0236309297652936</v>
      </c>
      <c r="H27" s="151">
        <v>0.0106844563632608</v>
      </c>
      <c r="I27" s="151">
        <v>0.0204446311113307</v>
      </c>
    </row>
    <row r="29" ht="12.75">
      <c r="A29" s="45" t="s">
        <v>456</v>
      </c>
    </row>
    <row r="30" ht="12.75">
      <c r="A30" s="43" t="s">
        <v>457</v>
      </c>
    </row>
    <row r="31" ht="12.75">
      <c r="A31" s="43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2019-03-08T06:55:38Z</cp:lastPrinted>
  <dcterms:created xsi:type="dcterms:W3CDTF">2009-04-01T05:16:00Z</dcterms:created>
  <dcterms:modified xsi:type="dcterms:W3CDTF">2022-08-03T05:45:11Z</dcterms:modified>
  <cp:category/>
  <cp:version/>
  <cp:contentType/>
  <cp:contentStatus/>
</cp:coreProperties>
</file>