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再生可能エネルギー供給量（23区）" sheetId="9" r:id="rId9"/>
    <sheet name="再生可能エネルギー供給量（多摩）" sheetId="10" r:id="rId10"/>
    <sheet name="市民電力" sheetId="11" r:id="rId11"/>
    <sheet name="太陽光発電補助事業" sheetId="12" r:id="rId12"/>
    <sheet name="PRTRデータ" sheetId="13" r:id="rId13"/>
  </sheets>
  <definedNames/>
  <calcPr fullCalcOnLoad="1"/>
</workbook>
</file>

<file path=xl/sharedStrings.xml><?xml version="1.0" encoding="utf-8"?>
<sst xmlns="http://schemas.openxmlformats.org/spreadsheetml/2006/main" count="1110" uniqueCount="470">
  <si>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</si>
  <si>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</si>
  <si>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</si>
  <si>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</si>
  <si>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</si>
  <si>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</si>
  <si>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</si>
  <si>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</si>
  <si>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</si>
  <si>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</si>
  <si>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</si>
  <si>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</si>
  <si>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</si>
  <si>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</si>
  <si>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</si>
  <si>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</si>
  <si>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</si>
  <si>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</si>
  <si>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</si>
  <si>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</si>
  <si>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</si>
  <si>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</si>
  <si>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</si>
  <si>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</si>
  <si>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</si>
  <si>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</si>
  <si>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</si>
  <si>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</si>
  <si>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</si>
  <si>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</si>
  <si>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</si>
  <si>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</si>
  <si>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</si>
  <si>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</si>
  <si>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</si>
  <si>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</si>
  <si>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</si>
  <si>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</si>
  <si>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</si>
  <si>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</si>
  <si>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</si>
  <si>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</si>
  <si>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</si>
  <si>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</si>
  <si>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</si>
  <si>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</si>
  <si>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</si>
  <si>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</si>
  <si>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</si>
  <si>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</si>
  <si>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</si>
  <si>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</si>
  <si>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</si>
  <si>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</si>
  <si>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</si>
  <si>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</si>
  <si>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</si>
  <si>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</si>
  <si>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</si>
  <si>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</si>
  <si>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</si>
  <si>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</si>
  <si>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</si>
  <si>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</si>
  <si>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</si>
  <si>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</si>
  <si>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</si>
  <si>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</si>
  <si>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</si>
  <si>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</si>
  <si>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</si>
  <si>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</si>
  <si>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</si>
  <si>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</si>
  <si>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</si>
  <si>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</si>
  <si>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</si>
  <si>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</si>
  <si>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</si>
  <si>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</si>
  <si>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</si>
  <si>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</si>
  <si>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</si>
  <si>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</si>
  <si>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</si>
  <si>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</si>
  <si>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</si>
  <si>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</si>
  <si>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</si>
  <si>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</si>
  <si>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</si>
  <si>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</si>
  <si>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</si>
  <si>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</si>
  <si>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</si>
  <si>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</si>
  <si>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</si>
  <si>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</si>
  <si>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</si>
  <si>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</si>
  <si>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</si>
  <si>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</si>
  <si>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</si>
  <si>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</si>
  <si>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</si>
  <si>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</si>
  <si>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</si>
  <si>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</si>
  <si>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</si>
  <si>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</si>
  <si>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</si>
  <si>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</si>
  <si>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</si>
  <si>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</si>
  <si>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</si>
  <si>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</si>
  <si>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</si>
  <si>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</si>
  <si>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</si>
  <si>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</si>
  <si>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</si>
  <si>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</si>
  <si>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</si>
  <si>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</si>
  <si>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</si>
  <si>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</si>
  <si>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</si>
  <si>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</si>
  <si>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</si>
  <si>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</si>
  <si>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</si>
  <si>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</si>
  <si>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</si>
  <si>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</si>
  <si>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</si>
  <si>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</si>
  <si>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</si>
  <si>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</si>
  <si>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</si>
  <si>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</si>
  <si>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</si>
  <si>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</si>
  <si>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</si>
  <si>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</si>
  <si>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</si>
  <si>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</si>
  <si>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</si>
  <si>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</si>
  <si>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</si>
  <si>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</si>
  <si>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</si>
  <si>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</si>
  <si>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</si>
  <si>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</si>
  <si>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</si>
  <si>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</si>
  <si>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</si>
  <si>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</si>
  <si>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</si>
  <si>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</si>
  <si>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</si>
  <si>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</si>
  <si>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</si>
  <si>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</si>
  <si>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</si>
  <si>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</si>
  <si>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</si>
  <si>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</si>
  <si>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</si>
  <si>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</si>
  <si>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</si>
  <si>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</si>
  <si>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</si>
  <si>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</si>
  <si>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</si>
  <si>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</si>
  <si>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</si>
  <si>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</si>
  <si>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</si>
  <si>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</si>
  <si>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</si>
  <si>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</si>
  <si>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</si>
  <si>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</si>
  <si>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</si>
  <si>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</si>
  <si>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</si>
  <si>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</si>
  <si>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</si>
  <si>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</si>
  <si>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</si>
  <si>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</si>
  <si>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</si>
  <si>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</si>
  <si>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</si>
  <si>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</si>
  <si>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</si>
  <si>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</si>
  <si>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</si>
  <si>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</si>
  <si>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</si>
  <si>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</si>
  <si>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</si>
  <si>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</si>
  <si>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</si>
  <si>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</si>
  <si>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</si>
  <si>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</si>
  <si>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</si>
  <si>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</si>
  <si>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</si>
  <si>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</si>
  <si>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</si>
  <si>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</si>
  <si>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</si>
  <si>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</si>
  <si>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</si>
  <si>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</si>
  <si>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</si>
  <si>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</si>
  <si>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</si>
  <si>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</si>
  <si>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</si>
  <si>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</si>
  <si>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</si>
  <si>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</si>
  <si>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</si>
  <si>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</si>
  <si>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</si>
  <si>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</si>
  <si>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</si>
  <si>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</si>
  <si>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</si>
  <si>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</si>
  <si>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</si>
  <si>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</si>
  <si>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</si>
  <si>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</si>
  <si>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</si>
  <si>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</si>
  <si>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</si>
  <si>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</si>
  <si>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</si>
  <si>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</si>
  <si>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</si>
  <si>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</si>
  <si>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</si>
  <si>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</si>
  <si>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</si>
  <si>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</si>
  <si>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</si>
  <si>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</si>
  <si>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</si>
  <si>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</si>
  <si>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</si>
  <si>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</si>
  <si>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</si>
  <si>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</si>
  <si>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</si>
  <si>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</si>
  <si>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</si>
  <si>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</si>
  <si>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</si>
  <si>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</si>
  <si>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</si>
  <si>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</si>
  <si>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</si>
  <si>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</si>
  <si>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</si>
  <si>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</si>
  <si>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</si>
  <si>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</si>
  <si>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</si>
  <si>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</si>
  <si>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</si>
  <si>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</si>
  <si>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</si>
  <si>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</si>
  <si>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</si>
  <si>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</si>
  <si>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</si>
  <si>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</si>
  <si>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</si>
  <si>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</si>
  <si>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</si>
  <si>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</si>
  <si>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</si>
  <si>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</si>
  <si>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</si>
  <si>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</si>
  <si>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</si>
  <si>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</si>
  <si>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</si>
  <si>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</si>
  <si>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</si>
  <si>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</si>
  <si>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</si>
  <si>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</si>
  <si>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</si>
  <si>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</si>
  <si>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</si>
  <si>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</si>
  <si>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</si>
  <si>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</si>
  <si>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</si>
  <si>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</si>
  <si>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</si>
  <si>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</si>
  <si>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</si>
  <si>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</si>
  <si>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</si>
  <si>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</si>
  <si>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</si>
  <si>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</si>
  <si>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</si>
  <si>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</si>
  <si>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</si>
  <si>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</si>
  <si>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</si>
  <si>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</si>
  <si>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％</t>
  </si>
  <si>
    <t>ｈａ</t>
  </si>
  <si>
    <t>港区高輪</t>
  </si>
  <si>
    <t>板橋区本町</t>
  </si>
  <si>
    <t>練馬区石神井町</t>
  </si>
  <si>
    <t>27/27(100.0%)</t>
  </si>
  <si>
    <t>㎥</t>
  </si>
  <si>
    <t>-</t>
  </si>
  <si>
    <t>出所：東京23区清掃一部事務組合ホームページ</t>
  </si>
  <si>
    <t>荒川区</t>
  </si>
  <si>
    <t>3万円/kW・上限10万円</t>
  </si>
  <si>
    <t>未定</t>
  </si>
  <si>
    <t>狛江市</t>
  </si>
  <si>
    <t>多摩市</t>
  </si>
  <si>
    <t>排出量の「区合計」は、継続持込分を除いた値である。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</si>
  <si>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</si>
  <si>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</si>
  <si>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</si>
  <si>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</si>
  <si>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</si>
  <si>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</si>
  <si>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一部地区プラ 32</t>
  </si>
  <si>
    <t>28/28（100%）</t>
  </si>
  <si>
    <t xml:space="preserve">2015年5月18日～5月25日 </t>
  </si>
  <si>
    <t>世田谷</t>
  </si>
  <si>
    <t>練馬</t>
  </si>
  <si>
    <t>2015年8月3日～8月10日</t>
  </si>
  <si>
    <t>10万円/kW・上限30万円</t>
  </si>
  <si>
    <t>板橋区</t>
  </si>
  <si>
    <t>PRTRデータ</t>
  </si>
  <si>
    <t>単位：pg-TEQ/m3</t>
  </si>
  <si>
    <t>プラ　40</t>
  </si>
  <si>
    <t>2015年度</t>
  </si>
  <si>
    <t>2016年5月23日～5月30日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</si>
  <si>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</si>
  <si>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</si>
  <si>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</si>
  <si>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</si>
  <si>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</si>
  <si>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</si>
  <si>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二酸化炭素排出量</t>
  </si>
  <si>
    <t>民生家庭部門</t>
  </si>
  <si>
    <t>民生業務部門</t>
  </si>
  <si>
    <t>一般廃棄物部門</t>
  </si>
  <si>
    <t>○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</si>
  <si>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</si>
  <si>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</si>
  <si>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</si>
  <si>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</si>
  <si>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</si>
  <si>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</si>
  <si>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</si>
  <si>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</si>
  <si>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</si>
  <si>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</si>
  <si>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</si>
  <si>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</si>
  <si>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</si>
  <si>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2017年度</t>
  </si>
  <si>
    <t>-</t>
  </si>
  <si>
    <t>-</t>
  </si>
  <si>
    <t>25/25（100%）</t>
  </si>
  <si>
    <t>34/34（100%）</t>
  </si>
  <si>
    <t>杉並</t>
  </si>
  <si>
    <t>目黒
※建替中</t>
  </si>
  <si>
    <t>出所：東京都環境局ホームページ</t>
  </si>
  <si>
    <t>10万円/kW・上限35万円、中央エコアクト認証取得15万円/kW・上限42万円</t>
  </si>
  <si>
    <t>10万円/kW・上限40万円</t>
  </si>
  <si>
    <t>5万円/kW・上限20万円</t>
  </si>
  <si>
    <t>5万円/kW・戸建住宅：上限20万円、共同住宅共用部：上限50万円</t>
  </si>
  <si>
    <t>3万円/kW・上限9万円・30件予定</t>
  </si>
  <si>
    <t>2.5万円/ｋW・上限10万円</t>
  </si>
  <si>
    <t>上限5万円（設置費用から国等の補助金額を差し引いた額の2分の1の額と5万円と比較し低い額）</t>
  </si>
  <si>
    <t>対象経費の3分の１もしくは6万円/kWのうちの小さい金額・上限24万円（分譲マンションの場合60万円、公益的施設に設置した場合１２０万円)　※足立区内事業者と設置契約した場合は、7万2千円/kW（上限28.8万円・分譲マンションの場合72万円、公益的施設に設置した場合１４４万円）</t>
  </si>
  <si>
    <t>2018年度</t>
  </si>
  <si>
    <t>2万円/ｋｗ・上限10万円新たに購入した建物にあらかじめ設備がついていた場合１万５千円</t>
  </si>
  <si>
    <t>2万円/kW・上限8万円（共同住宅上限20万円）</t>
  </si>
  <si>
    <t>2016年度</t>
  </si>
  <si>
    <t>出所：千葉大学倉阪研究室＋認定NPO法人環境エネルギー政策研究所『永続地帯2017年度報告書』の収集データ。http://sustainable-zone.org/</t>
  </si>
  <si>
    <t>再生可能エネルギー供給量／（23区）</t>
  </si>
  <si>
    <t>出所：前ページに同じ</t>
  </si>
  <si>
    <t>再生可能エネルギー供給量／（多摩）</t>
  </si>
  <si>
    <t>出所：『平成28年度公共用水域及び地下水の水質測定結果』東京都環境局</t>
  </si>
  <si>
    <t>出所：『東京都区市町村清掃事業年報』（2017年度実績）</t>
  </si>
  <si>
    <t>出所：東京都『東京都環境白書2019』</t>
  </si>
  <si>
    <t>16/16(100.0%)</t>
  </si>
  <si>
    <t>43/43(100.0%)</t>
  </si>
  <si>
    <t>18/18(100.0%)</t>
  </si>
  <si>
    <t>46/46（100%）</t>
  </si>
  <si>
    <t>25/25（100%）</t>
  </si>
  <si>
    <t>34/34（100%）</t>
  </si>
  <si>
    <t>2018年度　自動車排ガス測定局</t>
  </si>
  <si>
    <t>出所：東京都『東京都環境白書2019』</t>
  </si>
  <si>
    <t>2018年11月12日～11月19日</t>
  </si>
  <si>
    <t>2018年度　清掃工場周辺における大気中のダイオキシン類測定結果</t>
  </si>
  <si>
    <t>2018年9月3日～9月10日</t>
  </si>
  <si>
    <t>2018年9月10日～9月17日</t>
  </si>
  <si>
    <t>2018年11月26日～12月3日</t>
  </si>
  <si>
    <t>2019年1月7日～1月14日</t>
  </si>
  <si>
    <t>2018年9月24日～10月1日</t>
  </si>
  <si>
    <t>2018年6月18日～6月25日</t>
  </si>
  <si>
    <t>2019年1月7日～1月14日</t>
  </si>
  <si>
    <t>2018年12月10日～12月17日</t>
  </si>
  <si>
    <t>2018年6月4日～6月11日</t>
  </si>
  <si>
    <t>2018年7月9日～7月16日</t>
  </si>
  <si>
    <t>2018年7月23日～7月27日</t>
  </si>
  <si>
    <t>2018年10月15日～10月22日</t>
  </si>
  <si>
    <t>2018年11月5日～11月12日</t>
  </si>
  <si>
    <t>2018年7月16日～7月23日</t>
  </si>
  <si>
    <t>2018年8月22日～8月29日</t>
  </si>
  <si>
    <t>2019年2月8日～2月15日</t>
  </si>
  <si>
    <t>2018年12月4日～12月11日</t>
  </si>
  <si>
    <t>2018年7月30日～8月6日</t>
  </si>
  <si>
    <t>2019年1月21日～1月28日</t>
  </si>
  <si>
    <t>出所：各自治体ホームページ</t>
  </si>
  <si>
    <t>下水道普及率は2017年度末</t>
  </si>
  <si>
    <t>水源井戸数は2017年度末</t>
  </si>
  <si>
    <t>水使用量は2017年度</t>
  </si>
  <si>
    <t>水源井戸数、水使用量は『平成29年度　水道局事業年報』</t>
  </si>
  <si>
    <t>池沼面積は2018年1月1日現在</t>
  </si>
  <si>
    <t>その他は『東京都統計年鑑2017』</t>
  </si>
  <si>
    <t>出所：オール東京62市区町村共同事業「みどり東京・温暖化防止プロジェクト」</t>
  </si>
  <si>
    <t>2016年度、単位は1000トンCO2</t>
  </si>
  <si>
    <t>　　　　「特別区の温室効果ガス排出量（1990年度～2016年度）」、「多摩地域の温室効果ガス排出量（1990年度～2016年度）」</t>
  </si>
  <si>
    <t>対象経費の20％・上限75万円</t>
  </si>
  <si>
    <t>8万円/kW・上限20万円（区内業者施行の場合9.6万円／kW・上限24万円）</t>
  </si>
  <si>
    <t>2万円/ｋW・上限20万円（全量売電は対象外）</t>
  </si>
  <si>
    <t>2万円/kW・上限8万円</t>
  </si>
  <si>
    <t>補助率4分の1、上限5万円</t>
  </si>
  <si>
    <t>3万円/kW・上限10万円</t>
  </si>
  <si>
    <t>検討中</t>
  </si>
  <si>
    <t>2019年度</t>
  </si>
  <si>
    <t>民生用＋農水用
電力需要（GWh）</t>
  </si>
  <si>
    <t>自然エネルギー
電力供給量（MWh）</t>
  </si>
  <si>
    <t>電力自給率（％）</t>
  </si>
  <si>
    <t>地域エネルギー自給率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</si>
  <si>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</si>
  <si>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</si>
  <si>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</si>
  <si>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</si>
  <si>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</si>
  <si>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</si>
  <si>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※太陽光発電については、固定価格買取制度の公開データによる</t>
  </si>
  <si>
    <t>2017年度</t>
  </si>
  <si>
    <t>発電所数</t>
  </si>
  <si>
    <t>発電容量（kW）</t>
  </si>
  <si>
    <t>出所：市民電力連絡会『市民発電所台帳2019』</t>
  </si>
  <si>
    <t>市民発電所</t>
  </si>
  <si>
    <t>ごみ有料化については山谷修作東洋大学名誉教授ホームページ（2019年10月現在）</t>
  </si>
  <si>
    <t>※今年度データ更新が出来なかった。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</si>
</sst>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ＭＳ 明朝"/>
      <family val="1"/>
    </font>
    <font>
      <sz val="11"/>
      <name val="ＭＳ Ｐ明朝"/>
      <family val="1"/>
    </font>
    <font>
      <sz val="10"/>
      <name val="Arial"/>
      <family val="2"/>
    </font>
    <font>
      <u val="single"/>
      <sz val="11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136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136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136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136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136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6" fontId="21" fillId="0" borderId="11" xfId="136" applyNumberFormat="1" applyFont="1" applyBorder="1" applyAlignment="1">
      <alignment horizontal="distributed" shrinkToFit="1"/>
      <protection/>
    </xf>
    <xf numFmtId="176" fontId="21" fillId="0" borderId="11" xfId="136" applyNumberFormat="1" applyFont="1" applyFill="1" applyBorder="1" applyAlignment="1">
      <alignment horizontal="distributed" shrinkToFit="1"/>
      <protection/>
    </xf>
    <xf numFmtId="176" fontId="20" fillId="0" borderId="13" xfId="136" applyNumberFormat="1" applyFont="1" applyBorder="1" applyAlignment="1">
      <alignment horizontal="distributed"/>
      <protection/>
    </xf>
    <xf numFmtId="176" fontId="20" fillId="0" borderId="11" xfId="136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136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137" applyNumberFormat="1" applyFont="1" applyFill="1">
      <alignment vertical="center"/>
      <protection/>
    </xf>
    <xf numFmtId="196" fontId="1" fillId="0" borderId="0" xfId="137" applyNumberFormat="1" applyFill="1">
      <alignment vertical="center"/>
      <protection/>
    </xf>
    <xf numFmtId="196" fontId="21" fillId="0" borderId="11" xfId="137" applyNumberFormat="1" applyFont="1" applyFill="1" applyBorder="1">
      <alignment vertical="center"/>
      <protection/>
    </xf>
    <xf numFmtId="196" fontId="21" fillId="0" borderId="0" xfId="137" applyNumberFormat="1" applyFont="1" applyFill="1">
      <alignment vertical="center"/>
      <protection/>
    </xf>
    <xf numFmtId="196" fontId="20" fillId="0" borderId="11" xfId="137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38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38" fillId="0" borderId="11" xfId="0" applyNumberFormat="1" applyFont="1" applyFill="1" applyBorder="1" applyAlignment="1" applyProtection="1">
      <alignment horizontal="right"/>
      <protection locked="0"/>
    </xf>
    <xf numFmtId="210" fontId="38" fillId="0" borderId="11" xfId="0" applyNumberFormat="1" applyFont="1" applyFill="1" applyBorder="1" applyAlignment="1" applyProtection="1">
      <alignment horizontal="right"/>
      <protection locked="0"/>
    </xf>
    <xf numFmtId="211" fontId="3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83" applyFont="1" applyFill="1" applyBorder="1" applyAlignment="1">
      <alignment vertical="center"/>
    </xf>
    <xf numFmtId="38" fontId="0" fillId="0" borderId="0" xfId="83" applyFont="1" applyFill="1" applyBorder="1" applyAlignment="1">
      <alignment vertical="center"/>
    </xf>
    <xf numFmtId="38" fontId="0" fillId="0" borderId="0" xfId="83" applyFont="1" applyFill="1" applyAlignment="1">
      <alignment vertical="center"/>
    </xf>
    <xf numFmtId="38" fontId="31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 vertical="center" wrapText="1"/>
    </xf>
    <xf numFmtId="38" fontId="0" fillId="0" borderId="0" xfId="83" applyFont="1" applyFill="1" applyAlignment="1">
      <alignment vertical="center" wrapText="1"/>
    </xf>
    <xf numFmtId="38" fontId="20" fillId="0" borderId="11" xfId="83" applyFont="1" applyFill="1" applyBorder="1" applyAlignment="1">
      <alignment horizontal="distributed" vertical="center"/>
    </xf>
    <xf numFmtId="38" fontId="20" fillId="0" borderId="11" xfId="83" applyFont="1" applyFill="1" applyBorder="1" applyAlignment="1">
      <alignment horizontal="distributed" vertical="center" wrapText="1"/>
    </xf>
    <xf numFmtId="38" fontId="20" fillId="0" borderId="14" xfId="83" applyFont="1" applyFill="1" applyBorder="1" applyAlignment="1">
      <alignment horizontal="distributed" vertical="center" wrapText="1"/>
    </xf>
    <xf numFmtId="38" fontId="0" fillId="0" borderId="0" xfId="83" applyFont="1" applyFill="1" applyBorder="1" applyAlignment="1">
      <alignment vertical="center" wrapText="1"/>
    </xf>
    <xf numFmtId="38" fontId="20" fillId="0" borderId="0" xfId="83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209" fontId="39" fillId="0" borderId="0" xfId="0" applyNumberFormat="1" applyFont="1" applyAlignment="1">
      <alignment vertical="center"/>
    </xf>
    <xf numFmtId="196" fontId="21" fillId="0" borderId="11" xfId="137" applyNumberFormat="1" applyFont="1" applyFill="1" applyBorder="1" applyAlignment="1">
      <alignment vertical="center"/>
      <protection/>
    </xf>
    <xf numFmtId="206" fontId="20" fillId="0" borderId="11" xfId="0" applyNumberFormat="1" applyFont="1" applyFill="1" applyBorder="1" applyAlignment="1">
      <alignment horizontal="center"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vertical="center"/>
    </xf>
    <xf numFmtId="176" fontId="40" fillId="0" borderId="0" xfId="136" applyNumberFormat="1" applyFont="1" applyFill="1" applyBorder="1" applyAlignment="1">
      <alignment horizontal="left"/>
      <protection/>
    </xf>
    <xf numFmtId="38" fontId="0" fillId="0" borderId="0" xfId="83" applyFont="1" applyFill="1" applyAlignment="1">
      <alignment vertical="center"/>
    </xf>
    <xf numFmtId="38" fontId="20" fillId="0" borderId="11" xfId="83" applyFont="1" applyFill="1" applyBorder="1" applyAlignment="1">
      <alignment horizontal="center" vertical="center"/>
    </xf>
    <xf numFmtId="38" fontId="20" fillId="0" borderId="11" xfId="83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/>
    </xf>
    <xf numFmtId="38" fontId="20" fillId="0" borderId="11" xfId="83" applyFont="1" applyFill="1" applyBorder="1" applyAlignment="1">
      <alignment vertical="center"/>
    </xf>
    <xf numFmtId="38" fontId="20" fillId="0" borderId="11" xfId="83" applyFont="1" applyFill="1" applyBorder="1" applyAlignment="1">
      <alignment horizontal="right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134" applyNumberFormat="1" applyFont="1" applyFill="1" applyBorder="1" applyAlignment="1">
      <alignment vertical="center"/>
      <protection/>
    </xf>
    <xf numFmtId="0" fontId="20" fillId="0" borderId="11" xfId="134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83" applyNumberFormat="1" applyFont="1" applyFill="1" applyBorder="1" applyAlignment="1">
      <alignment vertical="center"/>
    </xf>
    <xf numFmtId="176" fontId="20" fillId="0" borderId="15" xfId="136" applyNumberFormat="1" applyFont="1" applyFill="1" applyBorder="1" applyAlignment="1">
      <alignment horizontal="distributed"/>
      <protection/>
    </xf>
    <xf numFmtId="195" fontId="20" fillId="0" borderId="11" xfId="134" applyNumberFormat="1" applyFont="1" applyFill="1" applyBorder="1" applyAlignment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84" fontId="20" fillId="0" borderId="11" xfId="134" applyNumberFormat="1" applyFont="1" applyFill="1" applyBorder="1" applyAlignment="1">
      <alignment vertical="center"/>
      <protection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distributed" vertical="distributed"/>
    </xf>
    <xf numFmtId="193" fontId="20" fillId="0" borderId="11" xfId="0" applyNumberFormat="1" applyFont="1" applyFill="1" applyBorder="1" applyAlignment="1">
      <alignment vertical="center"/>
    </xf>
    <xf numFmtId="193" fontId="20" fillId="0" borderId="0" xfId="0" applyNumberFormat="1" applyFont="1" applyFill="1" applyAlignment="1">
      <alignment vertical="center"/>
    </xf>
    <xf numFmtId="206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horizontal="center" vertical="center" wrapText="1"/>
    </xf>
    <xf numFmtId="0" fontId="20" fillId="0" borderId="11" xfId="135" applyFont="1" applyFill="1" applyBorder="1" applyAlignment="1">
      <alignment horizontal="center" vertical="center" wrapText="1"/>
      <protection/>
    </xf>
    <xf numFmtId="185" fontId="41" fillId="0" borderId="11" xfId="0" applyNumberFormat="1" applyFont="1" applyFill="1" applyBorder="1" applyAlignment="1">
      <alignment horizontal="right" vertical="center"/>
    </xf>
    <xf numFmtId="189" fontId="41" fillId="0" borderId="11" xfId="0" applyNumberFormat="1" applyFont="1" applyFill="1" applyBorder="1" applyAlignment="1">
      <alignment horizontal="right" vertical="center"/>
    </xf>
    <xf numFmtId="191" fontId="41" fillId="0" borderId="11" xfId="0" applyNumberFormat="1" applyFont="1" applyFill="1" applyBorder="1" applyAlignment="1">
      <alignment horizontal="right" vertical="center"/>
    </xf>
    <xf numFmtId="10" fontId="41" fillId="0" borderId="11" xfId="69" applyNumberFormat="1" applyFont="1" applyFill="1" applyBorder="1" applyAlignment="1">
      <alignment horizontal="right" vertical="center"/>
    </xf>
    <xf numFmtId="10" fontId="20" fillId="0" borderId="11" xfId="0" applyNumberFormat="1" applyFont="1" applyFill="1" applyBorder="1" applyAlignment="1">
      <alignment horizontal="right" wrapText="1"/>
    </xf>
    <xf numFmtId="10" fontId="41" fillId="0" borderId="11" xfId="69" applyNumberFormat="1" applyFont="1" applyFill="1" applyBorder="1" applyAlignment="1">
      <alignment vertical="center"/>
    </xf>
    <xf numFmtId="10" fontId="41" fillId="0" borderId="11" xfId="0" applyNumberFormat="1" applyFont="1" applyFill="1" applyBorder="1" applyAlignment="1">
      <alignment horizontal="right" wrapText="1"/>
    </xf>
    <xf numFmtId="191" fontId="20" fillId="0" borderId="11" xfId="0" applyNumberFormat="1" applyFont="1" applyFill="1" applyBorder="1" applyAlignment="1">
      <alignment horizontal="right" vertical="center"/>
    </xf>
    <xf numFmtId="0" fontId="37" fillId="0" borderId="0" xfId="117">
      <alignment vertical="center"/>
      <protection/>
    </xf>
    <xf numFmtId="0" fontId="0" fillId="0" borderId="0" xfId="116">
      <alignment vertical="center"/>
      <protection/>
    </xf>
    <xf numFmtId="0" fontId="20" fillId="0" borderId="12" xfId="116" applyFont="1" applyFill="1" applyBorder="1" applyAlignment="1">
      <alignment vertical="center"/>
      <protection/>
    </xf>
    <xf numFmtId="0" fontId="20" fillId="0" borderId="12" xfId="116" applyFont="1" applyFill="1" applyBorder="1" applyAlignment="1">
      <alignment horizontal="center" vertical="center"/>
      <protection/>
    </xf>
    <xf numFmtId="0" fontId="20" fillId="0" borderId="11" xfId="116" applyFont="1" applyFill="1" applyBorder="1">
      <alignment vertical="center"/>
      <protection/>
    </xf>
    <xf numFmtId="0" fontId="20" fillId="0" borderId="10" xfId="116" applyFont="1" applyFill="1" applyBorder="1">
      <alignment vertical="center"/>
      <protection/>
    </xf>
    <xf numFmtId="0" fontId="0" fillId="0" borderId="0" xfId="116" applyFont="1" applyFill="1">
      <alignment vertical="center"/>
      <protection/>
    </xf>
    <xf numFmtId="0" fontId="0" fillId="0" borderId="0" xfId="116" applyFont="1" applyFill="1" applyBorder="1">
      <alignment vertical="center"/>
      <protection/>
    </xf>
    <xf numFmtId="0" fontId="20" fillId="0" borderId="11" xfId="116" applyFont="1" applyFill="1" applyBorder="1" applyAlignment="1">
      <alignment horizontal="center" vertical="center"/>
      <protection/>
    </xf>
    <xf numFmtId="184" fontId="20" fillId="0" borderId="11" xfId="116" applyNumberFormat="1" applyFont="1" applyFill="1" applyBorder="1" applyAlignment="1">
      <alignment vertical="center"/>
      <protection/>
    </xf>
    <xf numFmtId="193" fontId="20" fillId="0" borderId="11" xfId="116" applyNumberFormat="1" applyFont="1" applyFill="1" applyBorder="1">
      <alignment vertical="center"/>
      <protection/>
    </xf>
    <xf numFmtId="184" fontId="20" fillId="0" borderId="11" xfId="116" applyNumberFormat="1" applyFont="1" applyFill="1" applyBorder="1" applyAlignment="1">
      <alignment horizontal="right" vertical="center"/>
      <protection/>
    </xf>
    <xf numFmtId="193" fontId="20" fillId="0" borderId="11" xfId="116" applyNumberFormat="1" applyFont="1" applyFill="1" applyBorder="1" applyAlignment="1">
      <alignment vertical="center"/>
      <protection/>
    </xf>
    <xf numFmtId="177" fontId="20" fillId="0" borderId="11" xfId="116" applyNumberFormat="1" applyFont="1" applyFill="1" applyBorder="1" applyAlignment="1">
      <alignment horizontal="center" vertical="center"/>
      <protection/>
    </xf>
    <xf numFmtId="196" fontId="21" fillId="0" borderId="11" xfId="137" applyNumberFormat="1" applyFont="1" applyFill="1" applyBorder="1" applyAlignment="1">
      <alignment vertical="center" wrapText="1"/>
      <protection/>
    </xf>
    <xf numFmtId="193" fontId="20" fillId="0" borderId="11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5" xfId="0" applyNumberFormat="1" applyFont="1" applyFill="1" applyBorder="1" applyAlignment="1">
      <alignment horizontal="center" vertical="center"/>
    </xf>
    <xf numFmtId="209" fontId="20" fillId="0" borderId="17" xfId="0" applyNumberFormat="1" applyFont="1" applyFill="1" applyBorder="1" applyAlignment="1">
      <alignment horizontal="center" vertical="center"/>
    </xf>
    <xf numFmtId="209" fontId="20" fillId="0" borderId="15" xfId="0" applyNumberFormat="1" applyFont="1" applyBorder="1" applyAlignment="1">
      <alignment horizontal="center" vertical="center"/>
    </xf>
    <xf numFmtId="209" fontId="20" fillId="0" borderId="1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5" xfId="0" applyNumberFormat="1" applyFont="1" applyBorder="1" applyAlignment="1">
      <alignment horizontal="center"/>
    </xf>
    <xf numFmtId="209" fontId="20" fillId="0" borderId="17" xfId="0" applyNumberFormat="1" applyFont="1" applyBorder="1" applyAlignment="1">
      <alignment horizontal="center"/>
    </xf>
    <xf numFmtId="196" fontId="21" fillId="0" borderId="14" xfId="137" applyNumberFormat="1" applyFont="1" applyFill="1" applyBorder="1" applyAlignment="1">
      <alignment horizontal="distributed" vertical="distributed"/>
      <protection/>
    </xf>
    <xf numFmtId="196" fontId="21" fillId="0" borderId="13" xfId="137" applyNumberFormat="1" applyFont="1" applyFill="1" applyBorder="1" applyAlignment="1">
      <alignment horizontal="distributed" vertical="distributed"/>
      <protection/>
    </xf>
    <xf numFmtId="196" fontId="21" fillId="0" borderId="14" xfId="137" applyNumberFormat="1" applyFont="1" applyFill="1" applyBorder="1" applyAlignment="1">
      <alignment horizontal="distributed" vertical="distributed" wrapText="1"/>
      <protection/>
    </xf>
    <xf numFmtId="196" fontId="21" fillId="0" borderId="14" xfId="137" applyNumberFormat="1" applyFont="1" applyFill="1" applyBorder="1" applyAlignment="1">
      <alignment horizontal="distributed" vertical="center" wrapText="1"/>
      <protection/>
    </xf>
    <xf numFmtId="196" fontId="21" fillId="0" borderId="13" xfId="137" applyNumberFormat="1" applyFont="1" applyFill="1" applyBorder="1" applyAlignment="1">
      <alignment horizontal="distributed" vertical="center"/>
      <protection/>
    </xf>
    <xf numFmtId="196" fontId="21" fillId="0" borderId="10" xfId="137" applyNumberFormat="1" applyFont="1" applyFill="1" applyBorder="1" applyAlignment="1">
      <alignment horizontal="distributed" vertical="distributed"/>
      <protection/>
    </xf>
    <xf numFmtId="0" fontId="21" fillId="0" borderId="14" xfId="137" applyNumberFormat="1" applyFont="1" applyFill="1" applyBorder="1" applyAlignment="1">
      <alignment horizontal="distributed" vertical="distributed" wrapText="1"/>
      <protection/>
    </xf>
    <xf numFmtId="0" fontId="21" fillId="0" borderId="13" xfId="137" applyNumberFormat="1" applyFont="1" applyFill="1" applyBorder="1" applyAlignment="1">
      <alignment horizontal="distributed" vertical="distributed" wrapText="1"/>
      <protection/>
    </xf>
    <xf numFmtId="196" fontId="21" fillId="0" borderId="14" xfId="137" applyNumberFormat="1" applyFont="1" applyFill="1" applyBorder="1" applyAlignment="1">
      <alignment horizontal="distributed" vertical="center"/>
      <protection/>
    </xf>
    <xf numFmtId="196" fontId="21" fillId="0" borderId="10" xfId="137" applyNumberFormat="1" applyFont="1" applyFill="1" applyBorder="1" applyAlignment="1">
      <alignment horizontal="distributed" vertical="center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distributed" vertical="distributed"/>
    </xf>
    <xf numFmtId="0" fontId="20" fillId="0" borderId="17" xfId="0" applyFont="1" applyFill="1" applyBorder="1" applyAlignment="1">
      <alignment horizontal="distributed" vertical="distributed"/>
    </xf>
    <xf numFmtId="0" fontId="20" fillId="0" borderId="11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horizontal="distributed" vertical="distributed"/>
    </xf>
    <xf numFmtId="0" fontId="20" fillId="0" borderId="13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horizontal="distributed" vertical="distributed"/>
    </xf>
    <xf numFmtId="0" fontId="20" fillId="0" borderId="14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distributed" vertical="distributed"/>
    </xf>
    <xf numFmtId="0" fontId="20" fillId="0" borderId="19" xfId="0" applyFont="1" applyFill="1" applyBorder="1" applyAlignment="1">
      <alignment horizontal="distributed" vertical="distributed"/>
    </xf>
    <xf numFmtId="0" fontId="20" fillId="0" borderId="20" xfId="0" applyFont="1" applyFill="1" applyBorder="1" applyAlignment="1">
      <alignment horizontal="distributed" vertical="distributed"/>
    </xf>
    <xf numFmtId="0" fontId="20" fillId="0" borderId="21" xfId="0" applyFont="1" applyFill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distributed" wrapText="1"/>
    </xf>
    <xf numFmtId="0" fontId="20" fillId="0" borderId="14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12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3" xfId="87"/>
    <cellStyle name="桁区切り 3 2" xfId="88"/>
    <cellStyle name="桁区切り 3 3" xfId="89"/>
    <cellStyle name="桁区切り 4" xfId="90"/>
    <cellStyle name="桁区切り 5" xfId="91"/>
    <cellStyle name="桁区切り 6" xfId="92"/>
    <cellStyle name="見出し 1" xfId="93"/>
    <cellStyle name="見出し 1 2" xfId="94"/>
    <cellStyle name="見出し 2" xfId="95"/>
    <cellStyle name="見出し 2 2" xfId="96"/>
    <cellStyle name="見出し 3" xfId="97"/>
    <cellStyle name="見出し 3 2" xfId="98"/>
    <cellStyle name="見出し 4" xfId="99"/>
    <cellStyle name="見出し 4 2" xfId="100"/>
    <cellStyle name="集計" xfId="101"/>
    <cellStyle name="集計 2" xfId="102"/>
    <cellStyle name="出力" xfId="103"/>
    <cellStyle name="出力 2" xfId="104"/>
    <cellStyle name="説明文" xfId="105"/>
    <cellStyle name="説明文 2" xfId="106"/>
    <cellStyle name="Currency [0]" xfId="107"/>
    <cellStyle name="Currency" xfId="108"/>
    <cellStyle name="通貨 2" xfId="109"/>
    <cellStyle name="通貨 3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2" xfId="119"/>
    <cellStyle name="標準 2 2" xfId="120"/>
    <cellStyle name="標準 2 2 2" xfId="121"/>
    <cellStyle name="標準 2 3" xfId="122"/>
    <cellStyle name="標準 2 4" xfId="123"/>
    <cellStyle name="標準 2 5" xfId="124"/>
    <cellStyle name="標準 3" xfId="125"/>
    <cellStyle name="標準 3 2" xfId="126"/>
    <cellStyle name="標準 4" xfId="127"/>
    <cellStyle name="標準 4 2" xfId="128"/>
    <cellStyle name="標準 5" xfId="129"/>
    <cellStyle name="標準 6" xfId="130"/>
    <cellStyle name="標準 7" xfId="131"/>
    <cellStyle name="標準 8" xfId="132"/>
    <cellStyle name="標準 9" xfId="133"/>
    <cellStyle name="標準_5-04" xfId="134"/>
    <cellStyle name="標準_Book6" xfId="135"/>
    <cellStyle name="標準_Sheet1" xfId="136"/>
    <cellStyle name="標準_Sheet4" xfId="137"/>
    <cellStyle name="Followed Hyperlink" xfId="138"/>
    <cellStyle name="良い" xfId="139"/>
    <cellStyle name="良い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00390625" style="2" customWidth="1"/>
    <col min="8" max="8" width="7.50390625" style="2" customWidth="1"/>
    <col min="9" max="9" width="9.00390625" style="2" customWidth="1"/>
    <col min="10" max="10" width="1.625" style="2" customWidth="1"/>
    <col min="11" max="11" width="10.375" style="2" customWidth="1"/>
    <col min="12" max="17" width="9.00390625" style="2" customWidth="1"/>
    <col min="18" max="18" width="7.625" style="2" customWidth="1"/>
    <col min="19" max="19" width="9.50390625" style="2" customWidth="1"/>
    <col min="20" max="20" width="8.75390625" style="2" customWidth="1"/>
    <col min="21" max="21" width="12.25390625" style="2" customWidth="1"/>
    <col min="22" max="16384" width="9.00390625" style="2" customWidth="1"/>
  </cols>
  <sheetData>
    <row r="1" ht="13.5">
      <c r="A1" s="1" t="s">
        <v>335</v>
      </c>
    </row>
    <row r="2" spans="1:10" ht="13.5">
      <c r="A2" s="1" t="s">
        <v>136</v>
      </c>
      <c r="J2" s="3"/>
    </row>
    <row r="3" ht="12">
      <c r="J3" s="3"/>
    </row>
    <row r="4" spans="1:21" ht="13.5" customHeight="1">
      <c r="A4" s="171"/>
      <c r="B4" s="179" t="s">
        <v>131</v>
      </c>
      <c r="C4" s="180"/>
      <c r="D4" s="180"/>
      <c r="E4" s="181"/>
      <c r="F4" s="176" t="s">
        <v>132</v>
      </c>
      <c r="G4" s="177" t="s">
        <v>133</v>
      </c>
      <c r="H4" s="175" t="s">
        <v>206</v>
      </c>
      <c r="I4" s="173" t="s">
        <v>207</v>
      </c>
      <c r="J4" s="4"/>
      <c r="K4" s="171"/>
      <c r="L4" s="179" t="s">
        <v>131</v>
      </c>
      <c r="M4" s="180"/>
      <c r="N4" s="180"/>
      <c r="O4" s="181"/>
      <c r="P4" s="176" t="s">
        <v>132</v>
      </c>
      <c r="Q4" s="177" t="s">
        <v>133</v>
      </c>
      <c r="R4" s="175" t="s">
        <v>206</v>
      </c>
      <c r="S4" s="173" t="s">
        <v>208</v>
      </c>
      <c r="T4" s="170" t="s">
        <v>202</v>
      </c>
      <c r="U4" s="170"/>
    </row>
    <row r="5" spans="1:21" ht="12">
      <c r="A5" s="172"/>
      <c r="B5" s="32" t="s">
        <v>134</v>
      </c>
      <c r="C5" s="32" t="s">
        <v>352</v>
      </c>
      <c r="D5" s="32" t="s">
        <v>397</v>
      </c>
      <c r="E5" s="32" t="s">
        <v>378</v>
      </c>
      <c r="F5" s="176"/>
      <c r="G5" s="178"/>
      <c r="H5" s="175"/>
      <c r="I5" s="174"/>
      <c r="J5" s="4"/>
      <c r="K5" s="172"/>
      <c r="L5" s="32" t="s">
        <v>134</v>
      </c>
      <c r="M5" s="32" t="s">
        <v>352</v>
      </c>
      <c r="N5" s="32" t="s">
        <v>397</v>
      </c>
      <c r="O5" s="32" t="s">
        <v>378</v>
      </c>
      <c r="P5" s="176"/>
      <c r="Q5" s="178"/>
      <c r="R5" s="175"/>
      <c r="S5" s="174"/>
      <c r="T5" s="39" t="s">
        <v>203</v>
      </c>
      <c r="U5" s="39" t="s">
        <v>204</v>
      </c>
    </row>
    <row r="6" spans="1:21" ht="12">
      <c r="A6" s="35" t="s">
        <v>141</v>
      </c>
      <c r="B6" s="116">
        <v>85966</v>
      </c>
      <c r="C6" s="136">
        <v>21530</v>
      </c>
      <c r="D6" s="136">
        <v>21191</v>
      </c>
      <c r="E6" s="136">
        <v>21042</v>
      </c>
      <c r="F6" s="126">
        <f>C6/B6*100-100</f>
        <v>-74.9552148523835</v>
      </c>
      <c r="G6" s="137"/>
      <c r="H6" s="137"/>
      <c r="I6" s="32"/>
      <c r="J6" s="5"/>
      <c r="K6" s="36" t="s">
        <v>79</v>
      </c>
      <c r="L6" s="116">
        <v>195088</v>
      </c>
      <c r="M6" s="116">
        <v>167929</v>
      </c>
      <c r="N6" s="116">
        <v>164305</v>
      </c>
      <c r="O6" s="116">
        <v>159795</v>
      </c>
      <c r="P6" s="126">
        <f>M6/L6*100-100</f>
        <v>-13.92140982530961</v>
      </c>
      <c r="Q6" s="21">
        <v>777</v>
      </c>
      <c r="R6" s="140">
        <v>33.9</v>
      </c>
      <c r="S6" s="32" t="s">
        <v>145</v>
      </c>
      <c r="T6" s="6">
        <v>75</v>
      </c>
      <c r="U6" s="40"/>
    </row>
    <row r="7" spans="1:21" ht="12">
      <c r="A7" s="36" t="s">
        <v>142</v>
      </c>
      <c r="B7" s="116">
        <v>108320</v>
      </c>
      <c r="C7" s="116">
        <v>46966</v>
      </c>
      <c r="D7" s="116">
        <v>47280</v>
      </c>
      <c r="E7" s="116">
        <v>48034</v>
      </c>
      <c r="F7" s="126">
        <f>C7/B7*100-100</f>
        <v>-56.641432791728214</v>
      </c>
      <c r="G7" s="137"/>
      <c r="H7" s="137"/>
      <c r="I7" s="32"/>
      <c r="J7" s="5"/>
      <c r="K7" s="36" t="s">
        <v>80</v>
      </c>
      <c r="L7" s="116">
        <v>65364</v>
      </c>
      <c r="M7" s="116">
        <v>50545</v>
      </c>
      <c r="N7" s="116">
        <v>46560</v>
      </c>
      <c r="O7" s="116">
        <v>44814</v>
      </c>
      <c r="P7" s="126">
        <f>M7/L7*100-100</f>
        <v>-22.671501132121648</v>
      </c>
      <c r="Q7" s="21">
        <v>672</v>
      </c>
      <c r="R7" s="140">
        <v>42.4</v>
      </c>
      <c r="S7" s="32" t="s">
        <v>145</v>
      </c>
      <c r="T7" s="6">
        <v>80</v>
      </c>
      <c r="U7" s="40"/>
    </row>
    <row r="8" spans="1:21" ht="12">
      <c r="A8" s="36" t="s">
        <v>81</v>
      </c>
      <c r="B8" s="116">
        <v>143456</v>
      </c>
      <c r="C8" s="116">
        <v>76273</v>
      </c>
      <c r="D8" s="116">
        <v>75616</v>
      </c>
      <c r="E8" s="116">
        <v>75001</v>
      </c>
      <c r="F8" s="126">
        <f>C8/B8*100-100</f>
        <v>-46.83178117332144</v>
      </c>
      <c r="G8" s="137"/>
      <c r="H8" s="137"/>
      <c r="I8" s="32"/>
      <c r="J8" s="5"/>
      <c r="K8" s="36" t="s">
        <v>82</v>
      </c>
      <c r="L8" s="116">
        <v>54952</v>
      </c>
      <c r="M8" s="116">
        <v>44121</v>
      </c>
      <c r="N8" s="116">
        <v>42629</v>
      </c>
      <c r="O8" s="116">
        <v>42137</v>
      </c>
      <c r="P8" s="126">
        <f aca="true" t="shared" si="0" ref="P8:P33">M8/L8*100-100</f>
        <v>-19.709928665016747</v>
      </c>
      <c r="Q8" s="21">
        <v>796</v>
      </c>
      <c r="R8" s="140">
        <v>39.9</v>
      </c>
      <c r="S8" s="32" t="s">
        <v>209</v>
      </c>
      <c r="T8" s="6">
        <v>80</v>
      </c>
      <c r="U8" s="40"/>
    </row>
    <row r="9" spans="1:21" ht="12">
      <c r="A9" s="36" t="s">
        <v>83</v>
      </c>
      <c r="B9" s="116">
        <v>147981</v>
      </c>
      <c r="C9" s="116">
        <v>93154</v>
      </c>
      <c r="D9" s="116">
        <v>91772</v>
      </c>
      <c r="E9" s="116">
        <v>91250</v>
      </c>
      <c r="F9" s="126">
        <f>C9/B9*100-100</f>
        <v>-37.050026692615944</v>
      </c>
      <c r="G9" s="137"/>
      <c r="H9" s="137"/>
      <c r="I9" s="32"/>
      <c r="J9" s="5"/>
      <c r="K9" s="36" t="s">
        <v>84</v>
      </c>
      <c r="L9" s="116">
        <v>54594</v>
      </c>
      <c r="M9" s="116">
        <v>48513</v>
      </c>
      <c r="N9" s="116">
        <v>47694</v>
      </c>
      <c r="O9" s="116">
        <v>47268</v>
      </c>
      <c r="P9" s="126">
        <f t="shared" si="0"/>
        <v>-11.138586657874498</v>
      </c>
      <c r="Q9" s="21">
        <v>695</v>
      </c>
      <c r="R9" s="140">
        <v>39.9</v>
      </c>
      <c r="S9" s="32" t="s">
        <v>209</v>
      </c>
      <c r="T9" s="6">
        <v>75</v>
      </c>
      <c r="U9" s="40"/>
    </row>
    <row r="10" spans="1:21" ht="12">
      <c r="A10" s="36" t="s">
        <v>85</v>
      </c>
      <c r="B10" s="116">
        <v>68722</v>
      </c>
      <c r="C10" s="116">
        <v>57653</v>
      </c>
      <c r="D10" s="116">
        <v>56546</v>
      </c>
      <c r="E10" s="116">
        <v>55913</v>
      </c>
      <c r="F10" s="126">
        <f aca="true" t="shared" si="1" ref="F10:F30">C10/B10*100-100</f>
        <v>-16.106923547044616</v>
      </c>
      <c r="G10" s="137"/>
      <c r="H10" s="137"/>
      <c r="I10" s="32"/>
      <c r="J10" s="5"/>
      <c r="K10" s="36" t="s">
        <v>86</v>
      </c>
      <c r="L10" s="116">
        <v>42295</v>
      </c>
      <c r="M10" s="116">
        <v>42439</v>
      </c>
      <c r="N10" s="116">
        <v>41137</v>
      </c>
      <c r="O10" s="116">
        <v>40557</v>
      </c>
      <c r="P10" s="126">
        <f t="shared" si="0"/>
        <v>0.3404657760964511</v>
      </c>
      <c r="Q10" s="21">
        <v>821</v>
      </c>
      <c r="R10" s="140">
        <v>35.1</v>
      </c>
      <c r="S10" s="32" t="s">
        <v>209</v>
      </c>
      <c r="T10" s="6">
        <v>60</v>
      </c>
      <c r="U10" s="40" t="s">
        <v>210</v>
      </c>
    </row>
    <row r="11" spans="1:21" ht="12">
      <c r="A11" s="36" t="s">
        <v>87</v>
      </c>
      <c r="B11" s="116">
        <v>89265</v>
      </c>
      <c r="C11" s="116">
        <v>56266</v>
      </c>
      <c r="D11" s="116">
        <v>55105</v>
      </c>
      <c r="E11" s="116">
        <v>54727</v>
      </c>
      <c r="F11" s="126">
        <f t="shared" si="1"/>
        <v>-36.967456449896375</v>
      </c>
      <c r="G11" s="137"/>
      <c r="H11" s="137"/>
      <c r="I11" s="32" t="s">
        <v>211</v>
      </c>
      <c r="J11" s="5"/>
      <c r="K11" s="36" t="s">
        <v>88</v>
      </c>
      <c r="L11" s="116">
        <v>77308</v>
      </c>
      <c r="M11" s="116">
        <v>64228</v>
      </c>
      <c r="N11" s="116">
        <v>64127</v>
      </c>
      <c r="O11" s="116">
        <v>63189</v>
      </c>
      <c r="P11" s="126">
        <f t="shared" si="0"/>
        <v>-16.919335644435236</v>
      </c>
      <c r="Q11" s="21">
        <v>667</v>
      </c>
      <c r="R11" s="140">
        <v>40.4</v>
      </c>
      <c r="S11" s="32" t="s">
        <v>209</v>
      </c>
      <c r="T11" s="6">
        <v>80</v>
      </c>
      <c r="U11" s="40" t="s">
        <v>212</v>
      </c>
    </row>
    <row r="12" spans="1:21" ht="12">
      <c r="A12" s="36" t="s">
        <v>89</v>
      </c>
      <c r="B12" s="116">
        <v>98336</v>
      </c>
      <c r="C12" s="116">
        <v>68827</v>
      </c>
      <c r="D12" s="116">
        <v>68032</v>
      </c>
      <c r="E12" s="116">
        <v>67699</v>
      </c>
      <c r="F12" s="126">
        <f t="shared" si="1"/>
        <v>-30.008338756915066</v>
      </c>
      <c r="G12" s="137"/>
      <c r="H12" s="137"/>
      <c r="I12" s="32"/>
      <c r="J12" s="5"/>
      <c r="K12" s="36" t="s">
        <v>90</v>
      </c>
      <c r="L12" s="116">
        <v>37764</v>
      </c>
      <c r="M12" s="116">
        <v>32137</v>
      </c>
      <c r="N12" s="116">
        <v>31820</v>
      </c>
      <c r="O12" s="116">
        <v>30739</v>
      </c>
      <c r="P12" s="126">
        <f t="shared" si="0"/>
        <v>-14.900434276030083</v>
      </c>
      <c r="Q12" s="21">
        <v>745</v>
      </c>
      <c r="R12" s="140">
        <v>35.9</v>
      </c>
      <c r="S12" s="32" t="s">
        <v>209</v>
      </c>
      <c r="T12" s="6">
        <v>60</v>
      </c>
      <c r="U12" s="40" t="s">
        <v>213</v>
      </c>
    </row>
    <row r="13" spans="1:21" ht="12">
      <c r="A13" s="36" t="s">
        <v>91</v>
      </c>
      <c r="B13" s="116">
        <v>196938</v>
      </c>
      <c r="C13" s="116">
        <v>128901</v>
      </c>
      <c r="D13" s="116">
        <v>125616</v>
      </c>
      <c r="E13" s="116">
        <v>122373</v>
      </c>
      <c r="F13" s="126">
        <f t="shared" si="1"/>
        <v>-34.54742101575114</v>
      </c>
      <c r="G13" s="137"/>
      <c r="H13" s="137"/>
      <c r="I13" s="32"/>
      <c r="J13" s="5"/>
      <c r="K13" s="36" t="s">
        <v>92</v>
      </c>
      <c r="L13" s="116">
        <v>67989</v>
      </c>
      <c r="M13" s="116">
        <v>60943</v>
      </c>
      <c r="N13" s="116">
        <v>60132</v>
      </c>
      <c r="O13" s="116">
        <v>60159</v>
      </c>
      <c r="P13" s="126">
        <f t="shared" si="0"/>
        <v>-10.363441144891084</v>
      </c>
      <c r="Q13" s="21">
        <v>711</v>
      </c>
      <c r="R13" s="140">
        <v>43.5</v>
      </c>
      <c r="S13" s="32" t="s">
        <v>209</v>
      </c>
      <c r="T13" s="6">
        <v>84</v>
      </c>
      <c r="U13" s="40"/>
    </row>
    <row r="14" spans="1:21" ht="12">
      <c r="A14" s="36" t="s">
        <v>93</v>
      </c>
      <c r="B14" s="116">
        <v>133887</v>
      </c>
      <c r="C14" s="116">
        <v>98978</v>
      </c>
      <c r="D14" s="116">
        <v>97036</v>
      </c>
      <c r="E14" s="116">
        <v>96647</v>
      </c>
      <c r="F14" s="126">
        <f t="shared" si="1"/>
        <v>-26.07347987481981</v>
      </c>
      <c r="G14" s="137"/>
      <c r="H14" s="137"/>
      <c r="I14" s="32" t="s">
        <v>211</v>
      </c>
      <c r="J14" s="5"/>
      <c r="K14" s="36" t="s">
        <v>94</v>
      </c>
      <c r="L14" s="116">
        <v>139365</v>
      </c>
      <c r="M14" s="116">
        <v>125988</v>
      </c>
      <c r="N14" s="116">
        <v>123121</v>
      </c>
      <c r="O14" s="116">
        <v>120540</v>
      </c>
      <c r="P14" s="126">
        <f t="shared" si="0"/>
        <v>-9.598536217845222</v>
      </c>
      <c r="Q14" s="21">
        <v>770</v>
      </c>
      <c r="R14" s="140">
        <v>32.3</v>
      </c>
      <c r="S14" s="32" t="s">
        <v>209</v>
      </c>
      <c r="T14" s="6">
        <v>64</v>
      </c>
      <c r="U14" s="40" t="s">
        <v>341</v>
      </c>
    </row>
    <row r="15" spans="1:21" ht="12">
      <c r="A15" s="36" t="s">
        <v>95</v>
      </c>
      <c r="B15" s="116">
        <v>89283</v>
      </c>
      <c r="C15" s="116">
        <v>74591</v>
      </c>
      <c r="D15" s="116">
        <v>72407</v>
      </c>
      <c r="E15" s="116">
        <v>71979</v>
      </c>
      <c r="F15" s="126">
        <f t="shared" si="1"/>
        <v>-16.455540248423546</v>
      </c>
      <c r="G15" s="137"/>
      <c r="H15" s="137"/>
      <c r="I15" s="32"/>
      <c r="J15" s="5"/>
      <c r="K15" s="36" t="s">
        <v>96</v>
      </c>
      <c r="L15" s="116">
        <v>34154</v>
      </c>
      <c r="M15" s="116">
        <v>27006</v>
      </c>
      <c r="N15" s="116">
        <v>27102</v>
      </c>
      <c r="O15" s="116">
        <v>26866</v>
      </c>
      <c r="P15" s="126">
        <f t="shared" si="0"/>
        <v>-20.928734555249747</v>
      </c>
      <c r="Q15" s="21">
        <v>613</v>
      </c>
      <c r="R15" s="140">
        <v>56.5</v>
      </c>
      <c r="S15" s="32" t="s">
        <v>211</v>
      </c>
      <c r="T15" s="6">
        <v>80</v>
      </c>
      <c r="U15" s="40" t="s">
        <v>214</v>
      </c>
    </row>
    <row r="16" spans="1:21" ht="12">
      <c r="A16" s="36" t="s">
        <v>97</v>
      </c>
      <c r="B16" s="116">
        <v>250333</v>
      </c>
      <c r="C16" s="116">
        <v>172637</v>
      </c>
      <c r="D16" s="116">
        <v>170307</v>
      </c>
      <c r="E16" s="116">
        <v>167879</v>
      </c>
      <c r="F16" s="126">
        <f t="shared" si="1"/>
        <v>-31.03705863789432</v>
      </c>
      <c r="G16" s="137"/>
      <c r="H16" s="137"/>
      <c r="I16" s="32"/>
      <c r="J16" s="5"/>
      <c r="K16" s="36" t="s">
        <v>98</v>
      </c>
      <c r="L16" s="116">
        <v>56529</v>
      </c>
      <c r="M16" s="116">
        <v>51124</v>
      </c>
      <c r="N16" s="116">
        <v>50737</v>
      </c>
      <c r="O16" s="116">
        <v>50357</v>
      </c>
      <c r="P16" s="126">
        <f t="shared" si="0"/>
        <v>-9.56146402731342</v>
      </c>
      <c r="Q16" s="21">
        <v>721</v>
      </c>
      <c r="R16" s="140">
        <v>34.2</v>
      </c>
      <c r="S16" s="32"/>
      <c r="T16" s="6">
        <v>80</v>
      </c>
      <c r="U16" s="40" t="s">
        <v>351</v>
      </c>
    </row>
    <row r="17" spans="1:21" ht="12">
      <c r="A17" s="36" t="s">
        <v>99</v>
      </c>
      <c r="B17" s="116">
        <v>319761</v>
      </c>
      <c r="C17" s="116">
        <v>226868</v>
      </c>
      <c r="D17" s="116">
        <v>222082</v>
      </c>
      <c r="E17" s="116">
        <v>218092</v>
      </c>
      <c r="F17" s="126">
        <f t="shared" si="1"/>
        <v>-29.050759786215323</v>
      </c>
      <c r="G17" s="137"/>
      <c r="H17" s="137"/>
      <c r="I17" s="32"/>
      <c r="J17" s="5"/>
      <c r="K17" s="36" t="s">
        <v>100</v>
      </c>
      <c r="L17" s="116">
        <v>59842</v>
      </c>
      <c r="M17" s="116">
        <v>45041</v>
      </c>
      <c r="N17" s="116">
        <v>44280</v>
      </c>
      <c r="O17" s="116">
        <v>43850</v>
      </c>
      <c r="P17" s="126">
        <f t="shared" si="0"/>
        <v>-24.733464790615287</v>
      </c>
      <c r="Q17" s="21">
        <v>651</v>
      </c>
      <c r="R17" s="140">
        <v>34.9</v>
      </c>
      <c r="S17" s="32" t="s">
        <v>209</v>
      </c>
      <c r="T17" s="6">
        <v>80</v>
      </c>
      <c r="U17" s="40"/>
    </row>
    <row r="18" spans="1:21" ht="12">
      <c r="A18" s="36" t="s">
        <v>101</v>
      </c>
      <c r="B18" s="116">
        <v>112602</v>
      </c>
      <c r="C18" s="116">
        <v>66401</v>
      </c>
      <c r="D18" s="116">
        <v>65057</v>
      </c>
      <c r="E18" s="116">
        <v>64674</v>
      </c>
      <c r="F18" s="126">
        <f t="shared" si="1"/>
        <v>-41.030354700626994</v>
      </c>
      <c r="G18" s="137"/>
      <c r="H18" s="137"/>
      <c r="I18" s="32"/>
      <c r="J18" s="5"/>
      <c r="K18" s="36" t="s">
        <v>102</v>
      </c>
      <c r="L18" s="116">
        <v>45784</v>
      </c>
      <c r="M18" s="116">
        <v>39613</v>
      </c>
      <c r="N18" s="116">
        <v>38852</v>
      </c>
      <c r="O18" s="116">
        <v>33387</v>
      </c>
      <c r="P18" s="126">
        <f t="shared" si="0"/>
        <v>-13.478507775642143</v>
      </c>
      <c r="Q18" s="21">
        <v>697</v>
      </c>
      <c r="R18" s="140">
        <v>43.2</v>
      </c>
      <c r="S18" s="32" t="s">
        <v>211</v>
      </c>
      <c r="T18" s="6">
        <v>72</v>
      </c>
      <c r="U18" s="40" t="s">
        <v>215</v>
      </c>
    </row>
    <row r="19" spans="1:21" ht="12">
      <c r="A19" s="36" t="s">
        <v>103</v>
      </c>
      <c r="B19" s="116">
        <v>115472</v>
      </c>
      <c r="C19" s="116">
        <v>83696</v>
      </c>
      <c r="D19" s="116">
        <v>80882</v>
      </c>
      <c r="E19" s="116">
        <v>78594</v>
      </c>
      <c r="F19" s="126">
        <f t="shared" si="1"/>
        <v>-27.518359429125667</v>
      </c>
      <c r="G19" s="137"/>
      <c r="H19" s="137"/>
      <c r="I19" s="32" t="s">
        <v>137</v>
      </c>
      <c r="J19" s="5"/>
      <c r="K19" s="36" t="s">
        <v>104</v>
      </c>
      <c r="L19" s="116">
        <v>37469</v>
      </c>
      <c r="M19" s="116">
        <v>30483</v>
      </c>
      <c r="N19" s="116">
        <v>30227</v>
      </c>
      <c r="O19" s="116">
        <v>30174</v>
      </c>
      <c r="P19" s="126">
        <f t="shared" si="0"/>
        <v>-18.644746323627544</v>
      </c>
      <c r="Q19" s="21">
        <v>680</v>
      </c>
      <c r="R19" s="140">
        <v>45.6</v>
      </c>
      <c r="S19" s="32" t="s">
        <v>211</v>
      </c>
      <c r="T19" s="6">
        <v>80</v>
      </c>
      <c r="U19" s="40"/>
    </row>
    <row r="20" spans="1:21" ht="12">
      <c r="A20" s="36" t="s">
        <v>105</v>
      </c>
      <c r="B20" s="116">
        <v>182105</v>
      </c>
      <c r="C20" s="116">
        <v>138426</v>
      </c>
      <c r="D20" s="116">
        <v>134925</v>
      </c>
      <c r="E20" s="116">
        <v>133026</v>
      </c>
      <c r="F20" s="126">
        <f t="shared" si="1"/>
        <v>-23.985612695972108</v>
      </c>
      <c r="G20" s="137"/>
      <c r="H20" s="137"/>
      <c r="I20" s="32"/>
      <c r="J20" s="5"/>
      <c r="K20" s="36" t="s">
        <v>106</v>
      </c>
      <c r="L20" s="116">
        <v>24201</v>
      </c>
      <c r="M20" s="116">
        <v>22874</v>
      </c>
      <c r="N20" s="116">
        <v>22365</v>
      </c>
      <c r="O20" s="116">
        <v>21865</v>
      </c>
      <c r="P20" s="126">
        <f t="shared" si="0"/>
        <v>-5.483244494029165</v>
      </c>
      <c r="Q20" s="21">
        <v>791</v>
      </c>
      <c r="R20" s="140">
        <v>36.3</v>
      </c>
      <c r="S20" s="32"/>
      <c r="T20" s="6">
        <v>80</v>
      </c>
      <c r="U20" s="40" t="s">
        <v>351</v>
      </c>
    </row>
    <row r="21" spans="1:21" ht="12">
      <c r="A21" s="36" t="s">
        <v>107</v>
      </c>
      <c r="B21" s="116">
        <v>238473</v>
      </c>
      <c r="C21" s="116">
        <v>73541</v>
      </c>
      <c r="D21" s="116">
        <v>71485</v>
      </c>
      <c r="E21" s="116">
        <v>70705</v>
      </c>
      <c r="F21" s="126">
        <f t="shared" si="1"/>
        <v>-69.16170803403321</v>
      </c>
      <c r="G21" s="137"/>
      <c r="H21" s="137"/>
      <c r="I21" s="32" t="s">
        <v>137</v>
      </c>
      <c r="J21" s="5"/>
      <c r="K21" s="38" t="s">
        <v>108</v>
      </c>
      <c r="L21" s="116">
        <v>20719</v>
      </c>
      <c r="M21" s="116">
        <v>17409</v>
      </c>
      <c r="N21" s="116">
        <v>17102</v>
      </c>
      <c r="O21" s="116">
        <v>16664</v>
      </c>
      <c r="P21" s="126">
        <f t="shared" si="0"/>
        <v>-15.97567450166514</v>
      </c>
      <c r="Q21" s="21">
        <v>781</v>
      </c>
      <c r="R21" s="140">
        <v>35.7</v>
      </c>
      <c r="S21" s="32" t="s">
        <v>209</v>
      </c>
      <c r="T21" s="6">
        <v>60</v>
      </c>
      <c r="U21" s="40"/>
    </row>
    <row r="22" spans="1:21" ht="12">
      <c r="A22" s="36" t="s">
        <v>109</v>
      </c>
      <c r="B22" s="116">
        <v>133778</v>
      </c>
      <c r="C22" s="116">
        <v>87601</v>
      </c>
      <c r="D22" s="116">
        <v>85450</v>
      </c>
      <c r="E22" s="116">
        <v>84125</v>
      </c>
      <c r="F22" s="126">
        <f t="shared" si="1"/>
        <v>-34.51763369163838</v>
      </c>
      <c r="G22" s="137"/>
      <c r="H22" s="137"/>
      <c r="I22" s="32" t="s">
        <v>364</v>
      </c>
      <c r="J22" s="5"/>
      <c r="K22" s="38" t="s">
        <v>110</v>
      </c>
      <c r="L22" s="116">
        <v>24494</v>
      </c>
      <c r="M22" s="116">
        <v>20419</v>
      </c>
      <c r="N22" s="116">
        <v>20402</v>
      </c>
      <c r="O22" s="116">
        <v>20149</v>
      </c>
      <c r="P22" s="126">
        <f t="shared" si="0"/>
        <v>-16.636727361802897</v>
      </c>
      <c r="Q22" s="21">
        <v>676</v>
      </c>
      <c r="R22" s="140">
        <v>37.6</v>
      </c>
      <c r="S22" s="32" t="s">
        <v>209</v>
      </c>
      <c r="T22" s="6">
        <v>80</v>
      </c>
      <c r="U22" s="40"/>
    </row>
    <row r="23" spans="1:21" ht="12">
      <c r="A23" s="36" t="s">
        <v>111</v>
      </c>
      <c r="B23" s="116">
        <v>69522</v>
      </c>
      <c r="C23" s="116">
        <v>55493</v>
      </c>
      <c r="D23" s="116">
        <v>53897</v>
      </c>
      <c r="E23" s="116">
        <v>53099</v>
      </c>
      <c r="F23" s="126">
        <f t="shared" si="1"/>
        <v>-20.17922384281235</v>
      </c>
      <c r="G23" s="137"/>
      <c r="H23" s="137"/>
      <c r="I23" s="32"/>
      <c r="J23" s="5"/>
      <c r="K23" s="38" t="s">
        <v>112</v>
      </c>
      <c r="L23" s="116">
        <v>24621</v>
      </c>
      <c r="M23" s="116">
        <v>21554</v>
      </c>
      <c r="N23" s="116">
        <v>21317</v>
      </c>
      <c r="O23" s="116">
        <v>21009</v>
      </c>
      <c r="P23" s="126">
        <f t="shared" si="0"/>
        <v>-12.456845782055964</v>
      </c>
      <c r="Q23" s="21">
        <v>670</v>
      </c>
      <c r="R23" s="140">
        <v>36.5</v>
      </c>
      <c r="S23" s="32" t="s">
        <v>145</v>
      </c>
      <c r="T23" s="6">
        <v>80</v>
      </c>
      <c r="U23" s="40" t="s">
        <v>339</v>
      </c>
    </row>
    <row r="24" spans="1:21" ht="12">
      <c r="A24" s="36" t="s">
        <v>113</v>
      </c>
      <c r="B24" s="116">
        <v>189638</v>
      </c>
      <c r="C24" s="116">
        <v>139682</v>
      </c>
      <c r="D24" s="116">
        <v>137252</v>
      </c>
      <c r="E24" s="116">
        <v>132834</v>
      </c>
      <c r="F24" s="126">
        <f t="shared" si="1"/>
        <v>-26.342821586390926</v>
      </c>
      <c r="G24" s="137"/>
      <c r="H24" s="137"/>
      <c r="I24" s="32" t="s">
        <v>211</v>
      </c>
      <c r="J24" s="5"/>
      <c r="K24" s="36" t="s">
        <v>78</v>
      </c>
      <c r="L24" s="116">
        <v>20767</v>
      </c>
      <c r="M24" s="116">
        <v>19153</v>
      </c>
      <c r="N24" s="116">
        <v>18932</v>
      </c>
      <c r="O24" s="116">
        <v>17823</v>
      </c>
      <c r="P24" s="126">
        <f t="shared" si="0"/>
        <v>-7.7719458756681234</v>
      </c>
      <c r="Q24" s="21">
        <v>653</v>
      </c>
      <c r="R24" s="140">
        <v>16.7</v>
      </c>
      <c r="S24" s="32"/>
      <c r="T24" s="6">
        <v>40</v>
      </c>
      <c r="U24" s="40" t="s">
        <v>212</v>
      </c>
    </row>
    <row r="25" spans="1:21" ht="12">
      <c r="A25" s="36" t="s">
        <v>114</v>
      </c>
      <c r="B25" s="116">
        <v>223525</v>
      </c>
      <c r="C25" s="116">
        <v>175894</v>
      </c>
      <c r="D25" s="116">
        <v>170970</v>
      </c>
      <c r="E25" s="116">
        <v>169427</v>
      </c>
      <c r="F25" s="126">
        <f t="shared" si="1"/>
        <v>-21.309025836036227</v>
      </c>
      <c r="G25" s="137"/>
      <c r="H25" s="137"/>
      <c r="I25" s="32"/>
      <c r="J25" s="5"/>
      <c r="K25" s="36" t="s">
        <v>115</v>
      </c>
      <c r="L25" s="116">
        <v>32795</v>
      </c>
      <c r="M25" s="116">
        <v>33006</v>
      </c>
      <c r="N25" s="116">
        <v>32789</v>
      </c>
      <c r="O25" s="116">
        <v>32279</v>
      </c>
      <c r="P25" s="126">
        <f t="shared" si="0"/>
        <v>0.6433907607867013</v>
      </c>
      <c r="Q25" s="21">
        <v>757</v>
      </c>
      <c r="R25" s="140">
        <v>39.5</v>
      </c>
      <c r="S25" s="32" t="s">
        <v>137</v>
      </c>
      <c r="T25" s="6">
        <v>80</v>
      </c>
      <c r="U25" s="40" t="s">
        <v>351</v>
      </c>
    </row>
    <row r="26" spans="1:21" ht="12">
      <c r="A26" s="36" t="s">
        <v>116</v>
      </c>
      <c r="B26" s="116">
        <v>380997</v>
      </c>
      <c r="C26" s="116">
        <v>168147</v>
      </c>
      <c r="D26" s="116">
        <v>165181</v>
      </c>
      <c r="E26" s="116">
        <v>158114</v>
      </c>
      <c r="F26" s="126">
        <f t="shared" si="1"/>
        <v>-55.86658162662698</v>
      </c>
      <c r="G26" s="137"/>
      <c r="H26" s="137"/>
      <c r="I26" s="32"/>
      <c r="J26" s="5"/>
      <c r="K26" s="36" t="s">
        <v>117</v>
      </c>
      <c r="L26" s="116">
        <v>22006</v>
      </c>
      <c r="M26" s="116">
        <v>20660</v>
      </c>
      <c r="N26" s="116">
        <v>20240</v>
      </c>
      <c r="O26" s="116">
        <v>20246</v>
      </c>
      <c r="P26" s="126">
        <f t="shared" si="0"/>
        <v>-6.116513678087799</v>
      </c>
      <c r="Q26" s="21">
        <v>767</v>
      </c>
      <c r="R26" s="140">
        <v>33.9</v>
      </c>
      <c r="S26" s="32"/>
      <c r="T26" s="6"/>
      <c r="U26" s="40"/>
    </row>
    <row r="27" spans="1:21" ht="12">
      <c r="A27" s="36" t="s">
        <v>118</v>
      </c>
      <c r="B27" s="116">
        <v>164360</v>
      </c>
      <c r="C27" s="116">
        <v>113858</v>
      </c>
      <c r="D27" s="116">
        <v>110681</v>
      </c>
      <c r="E27" s="116">
        <v>109494</v>
      </c>
      <c r="F27" s="126">
        <f t="shared" si="1"/>
        <v>-30.726454125091266</v>
      </c>
      <c r="G27" s="137"/>
      <c r="H27" s="137"/>
      <c r="I27" s="32"/>
      <c r="J27" s="5"/>
      <c r="K27" s="36" t="s">
        <v>119</v>
      </c>
      <c r="L27" s="116">
        <v>53562</v>
      </c>
      <c r="M27" s="116">
        <v>44848</v>
      </c>
      <c r="N27" s="116">
        <v>43031</v>
      </c>
      <c r="O27" s="116">
        <v>41997</v>
      </c>
      <c r="P27" s="126">
        <f t="shared" si="0"/>
        <v>-16.268996676748444</v>
      </c>
      <c r="Q27" s="21">
        <v>773</v>
      </c>
      <c r="R27" s="141">
        <v>35</v>
      </c>
      <c r="S27" s="32" t="s">
        <v>209</v>
      </c>
      <c r="T27" s="6">
        <v>60</v>
      </c>
      <c r="U27" s="40" t="s">
        <v>216</v>
      </c>
    </row>
    <row r="28" spans="1:21" ht="12">
      <c r="A28" s="36" t="s">
        <v>120</v>
      </c>
      <c r="B28" s="116">
        <v>302910</v>
      </c>
      <c r="C28" s="116">
        <v>165635</v>
      </c>
      <c r="D28" s="116">
        <v>162747</v>
      </c>
      <c r="E28" s="116">
        <v>160257</v>
      </c>
      <c r="F28" s="126">
        <f t="shared" si="1"/>
        <v>-45.318741540391535</v>
      </c>
      <c r="G28" s="137"/>
      <c r="H28" s="137"/>
      <c r="I28" s="32"/>
      <c r="J28" s="5"/>
      <c r="K28" s="36" t="s">
        <v>121</v>
      </c>
      <c r="L28" s="116">
        <v>22275</v>
      </c>
      <c r="M28" s="116">
        <v>23764</v>
      </c>
      <c r="N28" s="116">
        <v>23803</v>
      </c>
      <c r="O28" s="116">
        <v>23663</v>
      </c>
      <c r="P28" s="126">
        <f t="shared" si="0"/>
        <v>6.684624017957347</v>
      </c>
      <c r="Q28" s="21">
        <v>722</v>
      </c>
      <c r="R28" s="140">
        <v>31.5</v>
      </c>
      <c r="S28" s="32" t="s">
        <v>209</v>
      </c>
      <c r="T28" s="6">
        <v>60</v>
      </c>
      <c r="U28" s="40"/>
    </row>
    <row r="29" spans="1:21" ht="12">
      <c r="A29" s="36" t="s">
        <v>199</v>
      </c>
      <c r="B29" s="116"/>
      <c r="C29" s="116">
        <v>944632</v>
      </c>
      <c r="D29" s="116">
        <v>949413</v>
      </c>
      <c r="E29" s="116">
        <v>965956</v>
      </c>
      <c r="F29" s="126"/>
      <c r="G29" s="137"/>
      <c r="H29" s="137"/>
      <c r="I29" s="32"/>
      <c r="J29" s="5"/>
      <c r="K29" s="36" t="s">
        <v>122</v>
      </c>
      <c r="L29" s="116">
        <v>20969</v>
      </c>
      <c r="M29" s="116">
        <v>17795</v>
      </c>
      <c r="N29" s="116">
        <v>17230</v>
      </c>
      <c r="O29" s="116">
        <v>16826</v>
      </c>
      <c r="P29" s="126">
        <f t="shared" si="0"/>
        <v>-15.136630263722637</v>
      </c>
      <c r="Q29" s="21">
        <v>822</v>
      </c>
      <c r="R29" s="140">
        <v>36.1</v>
      </c>
      <c r="S29" s="32" t="s">
        <v>209</v>
      </c>
      <c r="T29" s="6">
        <v>60</v>
      </c>
      <c r="U29" s="40"/>
    </row>
    <row r="30" spans="1:21" ht="12">
      <c r="A30" s="37" t="s">
        <v>336</v>
      </c>
      <c r="B30" s="117">
        <f>SUM(B6:B28)</f>
        <v>3845630</v>
      </c>
      <c r="C30" s="117">
        <f>SUM(C6:C29)-C29</f>
        <v>2391018</v>
      </c>
      <c r="D30" s="117">
        <f>SUM(D6:D29)-D29</f>
        <v>2341517</v>
      </c>
      <c r="E30" s="117">
        <f>SUM(E6:E29)-E29</f>
        <v>2304985</v>
      </c>
      <c r="F30" s="126">
        <f t="shared" si="1"/>
        <v>-37.825063773685976</v>
      </c>
      <c r="G30" s="117">
        <v>952</v>
      </c>
      <c r="H30" s="137">
        <v>17.8</v>
      </c>
      <c r="I30" s="32"/>
      <c r="J30" s="3"/>
      <c r="K30" s="36" t="s">
        <v>123</v>
      </c>
      <c r="L30" s="116">
        <v>28504</v>
      </c>
      <c r="M30" s="116">
        <v>25890</v>
      </c>
      <c r="N30" s="116">
        <v>25563</v>
      </c>
      <c r="O30" s="116">
        <v>25070</v>
      </c>
      <c r="P30" s="126">
        <f t="shared" si="0"/>
        <v>-9.17064271681167</v>
      </c>
      <c r="Q30" s="21">
        <v>847</v>
      </c>
      <c r="R30" s="140">
        <v>31.2</v>
      </c>
      <c r="S30" s="32" t="s">
        <v>209</v>
      </c>
      <c r="T30" s="6">
        <v>60</v>
      </c>
      <c r="U30" s="40"/>
    </row>
    <row r="31" spans="1:21" ht="12">
      <c r="A31" s="96"/>
      <c r="B31" s="96"/>
      <c r="C31" s="110"/>
      <c r="D31" s="110"/>
      <c r="E31" s="110"/>
      <c r="F31" s="96"/>
      <c r="G31" s="96"/>
      <c r="H31" s="96"/>
      <c r="I31" s="96"/>
      <c r="J31" s="3"/>
      <c r="K31" s="36" t="s">
        <v>135</v>
      </c>
      <c r="L31" s="116">
        <v>55025</v>
      </c>
      <c r="M31" s="116">
        <v>51199</v>
      </c>
      <c r="N31" s="116">
        <v>50087</v>
      </c>
      <c r="O31" s="116">
        <v>50130</v>
      </c>
      <c r="P31" s="126">
        <f t="shared" si="0"/>
        <v>-6.953203089504768</v>
      </c>
      <c r="Q31" s="21">
        <v>684</v>
      </c>
      <c r="R31" s="140">
        <v>42.2</v>
      </c>
      <c r="S31" s="32" t="s">
        <v>209</v>
      </c>
      <c r="T31" s="6">
        <v>60</v>
      </c>
      <c r="U31" s="40" t="s">
        <v>217</v>
      </c>
    </row>
    <row r="32" spans="1:19" ht="12" customHeight="1">
      <c r="A32" s="96" t="s">
        <v>403</v>
      </c>
      <c r="B32" s="96"/>
      <c r="C32" s="96"/>
      <c r="D32" s="96"/>
      <c r="E32" s="96"/>
      <c r="F32" s="96"/>
      <c r="G32" s="96"/>
      <c r="H32" s="96"/>
      <c r="I32" s="96"/>
      <c r="J32" s="3"/>
      <c r="K32" s="37" t="s">
        <v>337</v>
      </c>
      <c r="L32" s="117">
        <v>1318435</v>
      </c>
      <c r="M32" s="117">
        <f>SUM(M6:M31)</f>
        <v>1148681</v>
      </c>
      <c r="N32" s="117">
        <f>SUM(N6:N31)</f>
        <v>1125584</v>
      </c>
      <c r="O32" s="117">
        <f>SUM(O6:O31)</f>
        <v>1101553</v>
      </c>
      <c r="P32" s="126">
        <f t="shared" si="0"/>
        <v>-12.875416687208698</v>
      </c>
      <c r="Q32" s="96"/>
      <c r="R32" s="96"/>
      <c r="S32" s="96"/>
    </row>
    <row r="33" spans="1:19" ht="12" customHeight="1">
      <c r="A33" s="182" t="s">
        <v>334</v>
      </c>
      <c r="B33" s="182"/>
      <c r="C33" s="182"/>
      <c r="D33" s="182"/>
      <c r="E33" s="182"/>
      <c r="F33" s="182"/>
      <c r="G33" s="182"/>
      <c r="H33" s="97"/>
      <c r="I33" s="97"/>
      <c r="J33" s="3"/>
      <c r="K33" s="37" t="s">
        <v>200</v>
      </c>
      <c r="L33" s="117">
        <v>5164065</v>
      </c>
      <c r="M33" s="117">
        <f>C30+M32</f>
        <v>3539699</v>
      </c>
      <c r="N33" s="117">
        <f>D30+N32</f>
        <v>3467101</v>
      </c>
      <c r="O33" s="117">
        <f>E30+O32</f>
        <v>3406538</v>
      </c>
      <c r="P33" s="126">
        <f t="shared" si="0"/>
        <v>-31.45518114121336</v>
      </c>
      <c r="Q33" s="96"/>
      <c r="R33" s="96"/>
      <c r="S33" s="96"/>
    </row>
    <row r="34" spans="1:9" ht="12" customHeight="1">
      <c r="A34" s="182" t="s">
        <v>468</v>
      </c>
      <c r="B34" s="182"/>
      <c r="C34" s="182"/>
      <c r="D34" s="182"/>
      <c r="E34" s="182"/>
      <c r="F34" s="182"/>
      <c r="G34" s="182"/>
      <c r="H34" s="182"/>
      <c r="I34" s="182"/>
    </row>
    <row r="35" spans="1:9" ht="12">
      <c r="A35" s="2" t="s">
        <v>205</v>
      </c>
      <c r="B35" s="58"/>
      <c r="C35" s="58"/>
      <c r="D35" s="58"/>
      <c r="E35" s="58"/>
      <c r="F35" s="58"/>
      <c r="G35" s="58"/>
      <c r="H35" s="58"/>
      <c r="I35" s="58"/>
    </row>
    <row r="36" spans="14:15" ht="12">
      <c r="N36" s="24"/>
      <c r="O36" s="24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6" ht="12">
      <c r="B60" s="24"/>
      <c r="C60" s="24"/>
      <c r="D60" s="24"/>
      <c r="E60" s="24"/>
      <c r="F60" s="24"/>
    </row>
    <row r="62" spans="2:6" ht="12">
      <c r="B62" s="24"/>
      <c r="C62" s="24"/>
      <c r="D62" s="24"/>
      <c r="E62" s="24"/>
      <c r="F62" s="24"/>
    </row>
  </sheetData>
  <sheetProtection/>
  <mergeCells count="15">
    <mergeCell ref="A33:G33"/>
    <mergeCell ref="A34:I34"/>
    <mergeCell ref="H4:H5"/>
    <mergeCell ref="F4:F5"/>
    <mergeCell ref="G4:G5"/>
    <mergeCell ref="I4:I5"/>
    <mergeCell ref="A4:A5"/>
    <mergeCell ref="B4:E4"/>
    <mergeCell ref="T4:U4"/>
    <mergeCell ref="K4:K5"/>
    <mergeCell ref="S4:S5"/>
    <mergeCell ref="R4:R5"/>
    <mergeCell ref="P4:P5"/>
    <mergeCell ref="Q4:Q5"/>
    <mergeCell ref="L4:O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2" width="13.00390625" style="23" customWidth="1"/>
    <col min="3" max="4" width="14.125" style="23" customWidth="1"/>
    <col min="5" max="9" width="13.00390625" style="23" customWidth="1"/>
    <col min="10" max="10" width="9.25390625" style="23" customWidth="1"/>
    <col min="11" max="11" width="9.25390625" style="96" customWidth="1"/>
    <col min="12" max="16384" width="9.00390625" style="23" customWidth="1"/>
  </cols>
  <sheetData>
    <row r="1" ht="12.75">
      <c r="A1" s="23" t="s">
        <v>401</v>
      </c>
    </row>
    <row r="3" spans="1:11" ht="48">
      <c r="A3" s="39"/>
      <c r="B3" s="13" t="s">
        <v>452</v>
      </c>
      <c r="C3" s="143" t="s">
        <v>456</v>
      </c>
      <c r="D3" s="143" t="s">
        <v>457</v>
      </c>
      <c r="E3" s="143" t="s">
        <v>458</v>
      </c>
      <c r="F3" s="143" t="s">
        <v>459</v>
      </c>
      <c r="G3" s="143" t="s">
        <v>460</v>
      </c>
      <c r="H3" s="143" t="s">
        <v>461</v>
      </c>
      <c r="I3" s="143" t="s">
        <v>453</v>
      </c>
      <c r="J3" s="144" t="s">
        <v>454</v>
      </c>
      <c r="K3" s="144" t="s">
        <v>455</v>
      </c>
    </row>
    <row r="4" spans="1:11" ht="12.75">
      <c r="A4" s="44" t="s">
        <v>79</v>
      </c>
      <c r="B4" s="145">
        <v>2410.9577852205257</v>
      </c>
      <c r="C4" s="146">
        <v>40920.55122170662</v>
      </c>
      <c r="D4" s="146">
        <v>16387.418478430624</v>
      </c>
      <c r="E4" s="146">
        <v>57307.96970013724</v>
      </c>
      <c r="F4" s="124"/>
      <c r="G4" s="147">
        <v>0</v>
      </c>
      <c r="H4" s="125">
        <v>0</v>
      </c>
      <c r="I4" s="147">
        <v>71412.37770013724</v>
      </c>
      <c r="J4" s="150">
        <v>0.02961992040586695</v>
      </c>
      <c r="K4" s="151">
        <v>0.027864410946390212</v>
      </c>
    </row>
    <row r="5" spans="1:11" ht="12.75">
      <c r="A5" s="44" t="s">
        <v>80</v>
      </c>
      <c r="B5" s="145">
        <v>1114.6289955151676</v>
      </c>
      <c r="C5" s="146">
        <v>9444.59970083525</v>
      </c>
      <c r="D5" s="146">
        <v>3731.02147979964</v>
      </c>
      <c r="E5" s="146">
        <v>13175.62118063489</v>
      </c>
      <c r="F5" s="124"/>
      <c r="G5" s="147">
        <v>0</v>
      </c>
      <c r="H5" s="125">
        <v>0</v>
      </c>
      <c r="I5" s="147">
        <v>13175.62118063489</v>
      </c>
      <c r="J5" s="150">
        <v>0.011820633801604346</v>
      </c>
      <c r="K5" s="151">
        <v>0.010155155443901298</v>
      </c>
    </row>
    <row r="6" spans="1:11" ht="12.75">
      <c r="A6" s="44" t="s">
        <v>82</v>
      </c>
      <c r="B6" s="145">
        <v>903.5805812935189</v>
      </c>
      <c r="C6" s="146">
        <v>6444.1164112671395</v>
      </c>
      <c r="D6" s="146">
        <v>1939.6103245889396</v>
      </c>
      <c r="E6" s="146">
        <v>8383.726735856078</v>
      </c>
      <c r="F6" s="124"/>
      <c r="G6" s="147">
        <v>0</v>
      </c>
      <c r="H6" s="125">
        <v>0</v>
      </c>
      <c r="I6" s="147">
        <v>8383.726735856078</v>
      </c>
      <c r="J6" s="150">
        <v>0.009278338766260748</v>
      </c>
      <c r="K6" s="151">
        <v>0.008615462474038577</v>
      </c>
    </row>
    <row r="7" spans="1:11" ht="12.75">
      <c r="A7" s="44" t="s">
        <v>84</v>
      </c>
      <c r="B7" s="145">
        <v>733.7316758935355</v>
      </c>
      <c r="C7" s="146">
        <v>8312.67127030389</v>
      </c>
      <c r="D7" s="146">
        <v>2435.2184163864604</v>
      </c>
      <c r="E7" s="146">
        <v>10747.88968669035</v>
      </c>
      <c r="F7" s="124"/>
      <c r="G7" s="147">
        <v>0</v>
      </c>
      <c r="H7" s="125">
        <v>0</v>
      </c>
      <c r="I7" s="147">
        <v>10747.88968669035</v>
      </c>
      <c r="J7" s="150">
        <v>0.014648256358295577</v>
      </c>
      <c r="K7" s="151">
        <v>0.011573255987945223</v>
      </c>
    </row>
    <row r="8" spans="1:11" ht="12.75">
      <c r="A8" s="44" t="s">
        <v>86</v>
      </c>
      <c r="B8" s="145">
        <v>515.8464018394716</v>
      </c>
      <c r="C8" s="146">
        <v>12229.290670418797</v>
      </c>
      <c r="D8" s="146">
        <v>4678.744428903241</v>
      </c>
      <c r="E8" s="146">
        <v>16908.035099322038</v>
      </c>
      <c r="F8" s="124"/>
      <c r="G8" s="147">
        <v>0</v>
      </c>
      <c r="H8" s="125">
        <v>0</v>
      </c>
      <c r="I8" s="147">
        <v>16908.035099322038</v>
      </c>
      <c r="J8" s="150">
        <v>0.03277726671937458</v>
      </c>
      <c r="K8" s="151">
        <v>0.026965895894137414</v>
      </c>
    </row>
    <row r="9" spans="1:11" ht="12.75">
      <c r="A9" s="44" t="s">
        <v>88</v>
      </c>
      <c r="B9" s="145">
        <v>1169.4605102610324</v>
      </c>
      <c r="C9" s="146">
        <v>10940.029213775897</v>
      </c>
      <c r="D9" s="146">
        <v>6370.81918434954</v>
      </c>
      <c r="E9" s="146">
        <v>17310.848398125436</v>
      </c>
      <c r="F9" s="124"/>
      <c r="G9" s="147">
        <v>0</v>
      </c>
      <c r="H9" s="125">
        <v>0</v>
      </c>
      <c r="I9" s="147">
        <v>17310.848398125436</v>
      </c>
      <c r="J9" s="150">
        <v>0.014802422353074175</v>
      </c>
      <c r="K9" s="151">
        <v>0.012906702447681356</v>
      </c>
    </row>
    <row r="10" spans="1:11" ht="12.75">
      <c r="A10" s="44" t="s">
        <v>90</v>
      </c>
      <c r="B10" s="145">
        <v>436.3101766852278</v>
      </c>
      <c r="C10" s="146">
        <v>6344.346128216838</v>
      </c>
      <c r="D10" s="146">
        <v>4678.8786672813</v>
      </c>
      <c r="E10" s="146">
        <v>11023.22479549814</v>
      </c>
      <c r="F10" s="124"/>
      <c r="G10" s="147">
        <v>0</v>
      </c>
      <c r="H10" s="125">
        <v>0</v>
      </c>
      <c r="I10" s="147">
        <v>11023.22479549814</v>
      </c>
      <c r="J10" s="150">
        <v>0.025264652040080077</v>
      </c>
      <c r="K10" s="151">
        <v>0.021110697478160405</v>
      </c>
    </row>
    <row r="11" spans="1:11" ht="12.75">
      <c r="A11" s="44" t="s">
        <v>92</v>
      </c>
      <c r="B11" s="145">
        <v>973.7546583460344</v>
      </c>
      <c r="C11" s="146">
        <v>7729.120214279777</v>
      </c>
      <c r="D11" s="146">
        <v>3852.372973565881</v>
      </c>
      <c r="E11" s="146">
        <v>11581.49318784566</v>
      </c>
      <c r="F11" s="124"/>
      <c r="G11" s="147">
        <v>0</v>
      </c>
      <c r="H11" s="125">
        <v>0</v>
      </c>
      <c r="I11" s="147">
        <v>38596.22478784566</v>
      </c>
      <c r="J11" s="150">
        <v>0.0396364982257472</v>
      </c>
      <c r="K11" s="151">
        <v>0.03185903871796168</v>
      </c>
    </row>
    <row r="12" spans="1:11" ht="12.75">
      <c r="A12" s="44" t="s">
        <v>94</v>
      </c>
      <c r="B12" s="145">
        <v>1685.4280934512133</v>
      </c>
      <c r="C12" s="146">
        <v>34551.905991805776</v>
      </c>
      <c r="D12" s="146">
        <v>8300.764345718162</v>
      </c>
      <c r="E12" s="146">
        <v>42852.67033752394</v>
      </c>
      <c r="F12" s="124"/>
      <c r="G12" s="147">
        <v>0</v>
      </c>
      <c r="H12" s="125">
        <v>0</v>
      </c>
      <c r="I12" s="147">
        <v>56865.74033752394</v>
      </c>
      <c r="J12" s="150">
        <v>0.033739641909659425</v>
      </c>
      <c r="K12" s="151">
        <v>0.02977196838670133</v>
      </c>
    </row>
    <row r="13" spans="1:11" ht="12.75">
      <c r="A13" s="44" t="s">
        <v>96</v>
      </c>
      <c r="B13" s="145">
        <v>456.02724359721725</v>
      </c>
      <c r="C13" s="146">
        <v>5474.235776140361</v>
      </c>
      <c r="D13" s="146">
        <v>1468.8363327325203</v>
      </c>
      <c r="E13" s="146">
        <v>6943.0721088728815</v>
      </c>
      <c r="F13" s="124"/>
      <c r="G13" s="147">
        <v>0</v>
      </c>
      <c r="H13" s="125">
        <v>0</v>
      </c>
      <c r="I13" s="147">
        <v>6943.0721088728815</v>
      </c>
      <c r="J13" s="150">
        <v>0.01522512570543987</v>
      </c>
      <c r="K13" s="151">
        <v>0.02023473066010949</v>
      </c>
    </row>
    <row r="14" spans="1:11" ht="12.75">
      <c r="A14" s="44" t="s">
        <v>98</v>
      </c>
      <c r="B14" s="145">
        <v>698.8494507376153</v>
      </c>
      <c r="C14" s="146">
        <v>10270.860841594817</v>
      </c>
      <c r="D14" s="146">
        <v>2776.0496582808</v>
      </c>
      <c r="E14" s="146">
        <v>13046.910499875616</v>
      </c>
      <c r="F14" s="124"/>
      <c r="G14" s="147">
        <v>0</v>
      </c>
      <c r="H14" s="125">
        <v>0</v>
      </c>
      <c r="I14" s="147">
        <v>13046.910499875616</v>
      </c>
      <c r="J14" s="150">
        <v>0.0186691289319967</v>
      </c>
      <c r="K14" s="151">
        <v>0.017532226414127758</v>
      </c>
    </row>
    <row r="15" spans="1:11" ht="12.75">
      <c r="A15" s="44" t="s">
        <v>100</v>
      </c>
      <c r="B15" s="145">
        <v>665.4983585484603</v>
      </c>
      <c r="C15" s="146">
        <v>12778.711330064487</v>
      </c>
      <c r="D15" s="146">
        <v>5282.145938282939</v>
      </c>
      <c r="E15" s="146">
        <v>18060.857268347427</v>
      </c>
      <c r="F15" s="124"/>
      <c r="G15" s="147">
        <v>0</v>
      </c>
      <c r="H15" s="125">
        <v>0</v>
      </c>
      <c r="I15" s="147">
        <v>20761.607268347427</v>
      </c>
      <c r="J15" s="150">
        <v>0.031197082609837286</v>
      </c>
      <c r="K15" s="151">
        <v>0.030477136504984056</v>
      </c>
    </row>
    <row r="16" spans="1:11" ht="12.75">
      <c r="A16" s="44" t="s">
        <v>102</v>
      </c>
      <c r="B16" s="145">
        <v>513.6314269264235</v>
      </c>
      <c r="C16" s="146">
        <v>8307.757856313325</v>
      </c>
      <c r="D16" s="146">
        <v>5330.7402311406595</v>
      </c>
      <c r="E16" s="146">
        <v>13638.498087453983</v>
      </c>
      <c r="F16" s="124"/>
      <c r="G16" s="147">
        <v>7858.44039037225</v>
      </c>
      <c r="H16" s="125">
        <v>0</v>
      </c>
      <c r="I16" s="147">
        <v>21496.938477826232</v>
      </c>
      <c r="J16" s="150">
        <v>0.041852848854020026</v>
      </c>
      <c r="K16" s="151">
        <v>0.03469784890415986</v>
      </c>
    </row>
    <row r="17" spans="1:11" ht="12.75">
      <c r="A17" s="44" t="s">
        <v>104</v>
      </c>
      <c r="B17" s="145">
        <v>493.8053209164062</v>
      </c>
      <c r="C17" s="146">
        <v>5774.016811009357</v>
      </c>
      <c r="D17" s="146">
        <v>1360.10324650392</v>
      </c>
      <c r="E17" s="146">
        <v>7134.120057513277</v>
      </c>
      <c r="F17" s="124"/>
      <c r="G17" s="147">
        <v>0</v>
      </c>
      <c r="H17" s="125">
        <v>0</v>
      </c>
      <c r="I17" s="147">
        <v>7134.120057513277</v>
      </c>
      <c r="J17" s="150">
        <v>0.014447232047386092</v>
      </c>
      <c r="K17" s="151">
        <v>0.012286009149258339</v>
      </c>
    </row>
    <row r="18" spans="1:11" ht="12.75">
      <c r="A18" s="44" t="s">
        <v>106</v>
      </c>
      <c r="B18" s="145">
        <v>325.84845263073487</v>
      </c>
      <c r="C18" s="146">
        <v>4011.517931437449</v>
      </c>
      <c r="D18" s="146">
        <v>1608.57848429298</v>
      </c>
      <c r="E18" s="146">
        <v>5620.096415730429</v>
      </c>
      <c r="F18" s="124"/>
      <c r="G18" s="147">
        <v>0</v>
      </c>
      <c r="H18" s="125">
        <v>0</v>
      </c>
      <c r="I18" s="147">
        <v>5620.096415730429</v>
      </c>
      <c r="J18" s="150">
        <v>0.01724757742550755</v>
      </c>
      <c r="K18" s="151">
        <v>0.01899185730260959</v>
      </c>
    </row>
    <row r="19" spans="1:11" ht="12.75">
      <c r="A19" s="44" t="s">
        <v>108</v>
      </c>
      <c r="B19" s="145">
        <v>233.21260301667445</v>
      </c>
      <c r="C19" s="146">
        <v>3109.036035426166</v>
      </c>
      <c r="D19" s="146">
        <v>680.7228151422601</v>
      </c>
      <c r="E19" s="146">
        <v>3789.758850568426</v>
      </c>
      <c r="F19" s="124"/>
      <c r="G19" s="147">
        <v>0</v>
      </c>
      <c r="H19" s="125">
        <v>0</v>
      </c>
      <c r="I19" s="147">
        <v>3789.758850568426</v>
      </c>
      <c r="J19" s="150">
        <v>0.016250231769410258</v>
      </c>
      <c r="K19" s="151">
        <v>0.015311613881482847</v>
      </c>
    </row>
    <row r="20" spans="1:11" ht="12.75">
      <c r="A20" s="44" t="s">
        <v>110</v>
      </c>
      <c r="B20" s="145">
        <v>268.84748270131104</v>
      </c>
      <c r="C20" s="146">
        <v>3064.836609641507</v>
      </c>
      <c r="D20" s="146">
        <v>925.0366632114599</v>
      </c>
      <c r="E20" s="146">
        <v>3989.8732728529667</v>
      </c>
      <c r="F20" s="124"/>
      <c r="G20" s="147">
        <v>0</v>
      </c>
      <c r="H20" s="125">
        <v>0</v>
      </c>
      <c r="I20" s="147">
        <v>3989.8732728529667</v>
      </c>
      <c r="J20" s="150">
        <v>0.014840656987983434</v>
      </c>
      <c r="K20" s="151">
        <v>0.015124838657763168</v>
      </c>
    </row>
    <row r="21" spans="1:11" ht="12.75">
      <c r="A21" s="44" t="s">
        <v>112</v>
      </c>
      <c r="B21" s="145">
        <v>295.32035551581663</v>
      </c>
      <c r="C21" s="146">
        <v>5225.096788524841</v>
      </c>
      <c r="D21" s="146">
        <v>1103.03675251902</v>
      </c>
      <c r="E21" s="146">
        <v>6328.1335410438605</v>
      </c>
      <c r="F21" s="124"/>
      <c r="G21" s="147">
        <v>0</v>
      </c>
      <c r="H21" s="125">
        <v>0</v>
      </c>
      <c r="I21" s="147">
        <v>6328.1335410438605</v>
      </c>
      <c r="J21" s="150">
        <v>0.021428030350264634</v>
      </c>
      <c r="K21" s="151">
        <v>0.016175445901932345</v>
      </c>
    </row>
    <row r="22" spans="1:11" ht="12.75">
      <c r="A22" s="44" t="s">
        <v>78</v>
      </c>
      <c r="B22" s="145">
        <v>261.89539750744956</v>
      </c>
      <c r="C22" s="146">
        <v>4095.5042470688236</v>
      </c>
      <c r="D22" s="146">
        <v>956.1799669213799</v>
      </c>
      <c r="E22" s="146">
        <v>5051.684213990204</v>
      </c>
      <c r="F22" s="124"/>
      <c r="G22" s="147">
        <v>0</v>
      </c>
      <c r="H22" s="125">
        <v>0</v>
      </c>
      <c r="I22" s="147">
        <v>5051.684213990204</v>
      </c>
      <c r="J22" s="150">
        <v>0.019288938492500657</v>
      </c>
      <c r="K22" s="151">
        <v>0.020782869234319573</v>
      </c>
    </row>
    <row r="23" spans="1:11" ht="12.75">
      <c r="A23" s="44" t="s">
        <v>115</v>
      </c>
      <c r="B23" s="145">
        <v>384.6291713812431</v>
      </c>
      <c r="C23" s="146">
        <v>5562.524638108179</v>
      </c>
      <c r="D23" s="146">
        <v>1479.03844946508</v>
      </c>
      <c r="E23" s="146">
        <v>7041.563087573259</v>
      </c>
      <c r="F23" s="124"/>
      <c r="G23" s="147">
        <v>0</v>
      </c>
      <c r="H23" s="125">
        <v>0</v>
      </c>
      <c r="I23" s="147">
        <v>19916.20108757326</v>
      </c>
      <c r="J23" s="150">
        <v>0.05178026673341526</v>
      </c>
      <c r="K23" s="151">
        <v>0.04330787762567045</v>
      </c>
    </row>
    <row r="24" spans="1:11" ht="12.75">
      <c r="A24" s="44" t="s">
        <v>117</v>
      </c>
      <c r="B24" s="145">
        <v>242.05392229368113</v>
      </c>
      <c r="C24" s="146">
        <v>7045.362130482274</v>
      </c>
      <c r="D24" s="146">
        <v>3201.98803186518</v>
      </c>
      <c r="E24" s="146">
        <v>10247.350162347453</v>
      </c>
      <c r="F24" s="124"/>
      <c r="G24" s="147">
        <v>0</v>
      </c>
      <c r="H24" s="125">
        <v>0</v>
      </c>
      <c r="I24" s="147">
        <v>10247.350162347453</v>
      </c>
      <c r="J24" s="150">
        <v>0.04233498910178562</v>
      </c>
      <c r="K24" s="151">
        <v>0.034094057681727706</v>
      </c>
    </row>
    <row r="25" spans="1:11" ht="12.75">
      <c r="A25" s="44" t="s">
        <v>119</v>
      </c>
      <c r="B25" s="145">
        <v>712.0578009954123</v>
      </c>
      <c r="C25" s="146">
        <v>5410.577569484254</v>
      </c>
      <c r="D25" s="146">
        <v>1819.7354529813601</v>
      </c>
      <c r="E25" s="146">
        <v>7230.313022465614</v>
      </c>
      <c r="F25" s="124"/>
      <c r="G25" s="147">
        <v>0</v>
      </c>
      <c r="H25" s="125">
        <v>0</v>
      </c>
      <c r="I25" s="147">
        <v>24652.72902246561</v>
      </c>
      <c r="J25" s="150">
        <v>0.0346218087745161</v>
      </c>
      <c r="K25" s="151">
        <v>0.06185623602128524</v>
      </c>
    </row>
    <row r="26" spans="1:11" ht="12.75">
      <c r="A26" s="44" t="s">
        <v>121</v>
      </c>
      <c r="B26" s="145">
        <v>288.54292625907107</v>
      </c>
      <c r="C26" s="146">
        <v>4567.623662821683</v>
      </c>
      <c r="D26" s="146">
        <v>2126.7386236045804</v>
      </c>
      <c r="E26" s="146">
        <v>6694.362286426263</v>
      </c>
      <c r="F26" s="124"/>
      <c r="G26" s="147">
        <v>0</v>
      </c>
      <c r="H26" s="125">
        <v>0</v>
      </c>
      <c r="I26" s="147">
        <v>31051.981286426264</v>
      </c>
      <c r="J26" s="150">
        <v>0.10761650506914851</v>
      </c>
      <c r="K26" s="151">
        <v>0.12618287048562535</v>
      </c>
    </row>
    <row r="27" spans="1:11" ht="12.75">
      <c r="A27" s="44" t="s">
        <v>122</v>
      </c>
      <c r="B27" s="145">
        <v>216.4633618727494</v>
      </c>
      <c r="C27" s="146">
        <v>4078.301817114296</v>
      </c>
      <c r="D27" s="146">
        <v>2146.60590355746</v>
      </c>
      <c r="E27" s="146">
        <v>6224.907720671756</v>
      </c>
      <c r="F27" s="124"/>
      <c r="G27" s="147">
        <v>0</v>
      </c>
      <c r="H27" s="125">
        <v>0</v>
      </c>
      <c r="I27" s="147">
        <v>11508.107720671756</v>
      </c>
      <c r="J27" s="150">
        <v>0.05316422890741638</v>
      </c>
      <c r="K27" s="151">
        <v>0.04433327875193478</v>
      </c>
    </row>
    <row r="28" spans="1:11" ht="12.75">
      <c r="A28" s="44" t="s">
        <v>123</v>
      </c>
      <c r="B28" s="145">
        <v>269.0616751842411</v>
      </c>
      <c r="C28" s="146">
        <v>9579.799751312688</v>
      </c>
      <c r="D28" s="146">
        <v>3540.93993646668</v>
      </c>
      <c r="E28" s="146">
        <v>13120.739687779369</v>
      </c>
      <c r="F28" s="124"/>
      <c r="G28" s="147">
        <v>0</v>
      </c>
      <c r="H28" s="152">
        <v>171.696</v>
      </c>
      <c r="I28" s="147">
        <v>19395.18368777937</v>
      </c>
      <c r="J28" s="150">
        <v>0.0720845273653278</v>
      </c>
      <c r="K28" s="151">
        <v>0.05454511733528546</v>
      </c>
    </row>
    <row r="29" spans="1:11" ht="12.75">
      <c r="A29" s="44" t="s">
        <v>222</v>
      </c>
      <c r="B29" s="145">
        <v>700.7520790441868</v>
      </c>
      <c r="C29" s="146">
        <v>6900.385002324702</v>
      </c>
      <c r="D29" s="146">
        <v>1908.60125925708</v>
      </c>
      <c r="E29" s="146">
        <v>8808.986261581782</v>
      </c>
      <c r="F29" s="124"/>
      <c r="G29" s="147">
        <v>0</v>
      </c>
      <c r="H29" s="125">
        <v>0</v>
      </c>
      <c r="I29" s="147">
        <v>8808.986261581782</v>
      </c>
      <c r="J29" s="150">
        <v>0.012570760080508189</v>
      </c>
      <c r="K29" s="151">
        <v>0.009400533965620449</v>
      </c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 s="2" t="s">
        <v>463</v>
      </c>
      <c r="B31"/>
      <c r="C31"/>
      <c r="D31"/>
      <c r="E31"/>
      <c r="F31"/>
      <c r="G31"/>
      <c r="H31"/>
      <c r="I31"/>
      <c r="J31"/>
      <c r="K31"/>
    </row>
    <row r="32" spans="1:11" ht="12.75">
      <c r="A32" s="2" t="s">
        <v>400</v>
      </c>
      <c r="B32"/>
      <c r="C32"/>
      <c r="D32"/>
      <c r="E32"/>
      <c r="F32"/>
      <c r="G32"/>
      <c r="H32"/>
      <c r="I32"/>
      <c r="J32"/>
      <c r="K32"/>
    </row>
    <row r="33" spans="2:11" ht="12.75">
      <c r="B33"/>
      <c r="C33"/>
      <c r="D33"/>
      <c r="E33"/>
      <c r="F33"/>
      <c r="G33"/>
      <c r="H33"/>
      <c r="I33"/>
      <c r="J33"/>
      <c r="K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2.625" style="0" customWidth="1"/>
    <col min="5" max="5" width="11.125" style="0" customWidth="1"/>
    <col min="7" max="7" width="12.625" style="0" customWidth="1"/>
  </cols>
  <sheetData>
    <row r="1" ht="12.75">
      <c r="A1" t="s">
        <v>467</v>
      </c>
    </row>
    <row r="3" spans="1:7" ht="12.75">
      <c r="A3" s="157"/>
      <c r="B3" s="166" t="s">
        <v>464</v>
      </c>
      <c r="C3" s="161" t="s">
        <v>465</v>
      </c>
      <c r="D3" s="158"/>
      <c r="E3" s="157"/>
      <c r="F3" s="166" t="s">
        <v>464</v>
      </c>
      <c r="G3" s="161" t="s">
        <v>465</v>
      </c>
    </row>
    <row r="4" spans="1:7" ht="12.75">
      <c r="A4" s="38" t="s">
        <v>224</v>
      </c>
      <c r="B4" s="162"/>
      <c r="C4" s="165"/>
      <c r="D4" s="155"/>
      <c r="E4" s="132" t="s">
        <v>79</v>
      </c>
      <c r="F4" s="162">
        <v>4</v>
      </c>
      <c r="G4" s="163">
        <v>63.59</v>
      </c>
    </row>
    <row r="5" spans="1:7" ht="12.75">
      <c r="A5" s="38" t="s">
        <v>223</v>
      </c>
      <c r="B5" s="162"/>
      <c r="C5" s="165"/>
      <c r="D5" s="155"/>
      <c r="E5" s="132" t="s">
        <v>80</v>
      </c>
      <c r="F5" s="162"/>
      <c r="G5" s="163"/>
    </row>
    <row r="6" spans="1:7" ht="12.75">
      <c r="A6" s="38" t="s">
        <v>81</v>
      </c>
      <c r="B6" s="162"/>
      <c r="C6" s="165"/>
      <c r="D6" s="155"/>
      <c r="E6" s="132" t="s">
        <v>82</v>
      </c>
      <c r="F6" s="162"/>
      <c r="G6" s="163"/>
    </row>
    <row r="7" spans="1:7" ht="12.75">
      <c r="A7" s="38" t="s">
        <v>83</v>
      </c>
      <c r="B7" s="162">
        <v>1</v>
      </c>
      <c r="C7" s="165">
        <v>3.7</v>
      </c>
      <c r="D7" s="155"/>
      <c r="E7" s="132" t="s">
        <v>84</v>
      </c>
      <c r="F7" s="162">
        <v>1</v>
      </c>
      <c r="G7" s="163">
        <v>26.4</v>
      </c>
    </row>
    <row r="8" spans="1:7" ht="12.75">
      <c r="A8" s="38" t="s">
        <v>85</v>
      </c>
      <c r="B8" s="162"/>
      <c r="C8" s="165"/>
      <c r="D8" s="155"/>
      <c r="E8" s="132" t="s">
        <v>86</v>
      </c>
      <c r="F8" s="164">
        <v>1</v>
      </c>
      <c r="G8" s="163">
        <v>42.64</v>
      </c>
    </row>
    <row r="9" spans="1:7" ht="12.75">
      <c r="A9" s="38" t="s">
        <v>87</v>
      </c>
      <c r="B9" s="162"/>
      <c r="C9" s="165"/>
      <c r="D9" s="155"/>
      <c r="E9" s="132" t="s">
        <v>88</v>
      </c>
      <c r="F9" s="162"/>
      <c r="G9" s="163"/>
    </row>
    <row r="10" spans="1:7" ht="12.75">
      <c r="A10" s="38" t="s">
        <v>89</v>
      </c>
      <c r="B10" s="162"/>
      <c r="C10" s="165"/>
      <c r="D10" s="155"/>
      <c r="E10" s="132" t="s">
        <v>90</v>
      </c>
      <c r="F10" s="162"/>
      <c r="G10" s="163"/>
    </row>
    <row r="11" spans="1:7" ht="12.75">
      <c r="A11" s="38" t="s">
        <v>91</v>
      </c>
      <c r="B11" s="162"/>
      <c r="C11" s="165"/>
      <c r="D11" s="155"/>
      <c r="E11" s="132" t="s">
        <v>92</v>
      </c>
      <c r="F11" s="162">
        <v>33</v>
      </c>
      <c r="G11" s="163">
        <v>921</v>
      </c>
    </row>
    <row r="12" spans="1:7" ht="12.75">
      <c r="A12" s="38" t="s">
        <v>93</v>
      </c>
      <c r="B12" s="162"/>
      <c r="C12" s="165"/>
      <c r="D12" s="155"/>
      <c r="E12" s="132" t="s">
        <v>94</v>
      </c>
      <c r="F12" s="162">
        <v>2</v>
      </c>
      <c r="G12" s="163">
        <v>113.1</v>
      </c>
    </row>
    <row r="13" spans="1:7" ht="12.75">
      <c r="A13" s="38" t="s">
        <v>95</v>
      </c>
      <c r="B13" s="162"/>
      <c r="C13" s="165"/>
      <c r="D13" s="155"/>
      <c r="E13" s="132" t="s">
        <v>96</v>
      </c>
      <c r="F13" s="162"/>
      <c r="G13" s="163"/>
    </row>
    <row r="14" spans="1:7" ht="12.75">
      <c r="A14" s="38" t="s">
        <v>97</v>
      </c>
      <c r="B14" s="162">
        <v>2</v>
      </c>
      <c r="C14" s="165">
        <v>71.60000000000001</v>
      </c>
      <c r="D14" s="155"/>
      <c r="E14" s="132" t="s">
        <v>98</v>
      </c>
      <c r="F14" s="162">
        <v>8</v>
      </c>
      <c r="G14" s="163">
        <v>118.44</v>
      </c>
    </row>
    <row r="15" spans="1:7" ht="12.75">
      <c r="A15" s="38" t="s">
        <v>99</v>
      </c>
      <c r="B15" s="162">
        <v>7</v>
      </c>
      <c r="C15" s="165">
        <v>109.9</v>
      </c>
      <c r="D15" s="155"/>
      <c r="E15" s="132" t="s">
        <v>100</v>
      </c>
      <c r="F15" s="162">
        <v>1</v>
      </c>
      <c r="G15" s="163">
        <v>58.5</v>
      </c>
    </row>
    <row r="16" spans="1:7" ht="12.75">
      <c r="A16" s="38" t="s">
        <v>101</v>
      </c>
      <c r="B16" s="162"/>
      <c r="C16" s="165"/>
      <c r="D16" s="155"/>
      <c r="E16" s="132" t="s">
        <v>102</v>
      </c>
      <c r="F16" s="162">
        <v>2</v>
      </c>
      <c r="G16" s="163">
        <v>54.58</v>
      </c>
    </row>
    <row r="17" spans="1:7" ht="12.75">
      <c r="A17" s="38" t="s">
        <v>103</v>
      </c>
      <c r="B17" s="162"/>
      <c r="C17" s="165"/>
      <c r="D17" s="155"/>
      <c r="E17" s="132" t="s">
        <v>104</v>
      </c>
      <c r="F17" s="162"/>
      <c r="G17" s="163"/>
    </row>
    <row r="18" spans="1:7" ht="12.75">
      <c r="A18" s="38" t="s">
        <v>105</v>
      </c>
      <c r="B18" s="162"/>
      <c r="C18" s="165"/>
      <c r="D18" s="155"/>
      <c r="E18" s="132" t="s">
        <v>106</v>
      </c>
      <c r="F18" s="162"/>
      <c r="G18" s="163"/>
    </row>
    <row r="19" spans="1:7" ht="12.75">
      <c r="A19" s="38" t="s">
        <v>107</v>
      </c>
      <c r="B19" s="162"/>
      <c r="C19" s="165"/>
      <c r="D19" s="156"/>
      <c r="E19" s="132" t="s">
        <v>108</v>
      </c>
      <c r="F19" s="162"/>
      <c r="G19" s="163"/>
    </row>
    <row r="20" spans="1:7" ht="12.75">
      <c r="A20" s="38" t="s">
        <v>109</v>
      </c>
      <c r="B20" s="162"/>
      <c r="C20" s="165"/>
      <c r="D20" s="155"/>
      <c r="E20" s="132" t="s">
        <v>110</v>
      </c>
      <c r="F20" s="162"/>
      <c r="G20" s="163"/>
    </row>
    <row r="21" spans="1:7" ht="12.75">
      <c r="A21" s="38" t="s">
        <v>111</v>
      </c>
      <c r="B21" s="162"/>
      <c r="C21" s="165"/>
      <c r="D21" s="155"/>
      <c r="E21" s="132" t="s">
        <v>112</v>
      </c>
      <c r="F21" s="162">
        <v>1</v>
      </c>
      <c r="G21" s="163">
        <v>11.52</v>
      </c>
    </row>
    <row r="22" spans="1:7" ht="12.75">
      <c r="A22" s="38" t="s">
        <v>113</v>
      </c>
      <c r="B22" s="162"/>
      <c r="C22" s="165"/>
      <c r="D22" s="155"/>
      <c r="E22" s="132" t="s">
        <v>78</v>
      </c>
      <c r="F22" s="162"/>
      <c r="G22" s="163"/>
    </row>
    <row r="23" spans="1:7" ht="12.75">
      <c r="A23" s="38" t="s">
        <v>114</v>
      </c>
      <c r="B23" s="162">
        <v>8</v>
      </c>
      <c r="C23" s="165">
        <v>37.885999999999996</v>
      </c>
      <c r="D23" s="155"/>
      <c r="E23" s="132" t="s">
        <v>115</v>
      </c>
      <c r="F23" s="162"/>
      <c r="G23" s="163"/>
    </row>
    <row r="24" spans="1:7" ht="12.75">
      <c r="A24" s="38" t="s">
        <v>116</v>
      </c>
      <c r="B24" s="162"/>
      <c r="C24" s="165"/>
      <c r="D24" s="155"/>
      <c r="E24" s="132" t="s">
        <v>117</v>
      </c>
      <c r="F24" s="162"/>
      <c r="G24" s="163"/>
    </row>
    <row r="25" spans="1:7" ht="12.75">
      <c r="A25" s="38" t="s">
        <v>118</v>
      </c>
      <c r="B25" s="162"/>
      <c r="C25" s="165"/>
      <c r="D25" s="155"/>
      <c r="E25" s="132" t="s">
        <v>119</v>
      </c>
      <c r="F25" s="162">
        <v>11</v>
      </c>
      <c r="G25" s="163">
        <v>512.855</v>
      </c>
    </row>
    <row r="26" spans="1:7" ht="12.75">
      <c r="A26" s="38" t="s">
        <v>120</v>
      </c>
      <c r="B26" s="162">
        <v>5</v>
      </c>
      <c r="C26" s="165">
        <v>61.199999999999996</v>
      </c>
      <c r="D26" s="155"/>
      <c r="E26" s="132" t="s">
        <v>121</v>
      </c>
      <c r="F26" s="162"/>
      <c r="G26" s="163"/>
    </row>
    <row r="27" spans="1:7" ht="12.75">
      <c r="A27" s="159"/>
      <c r="B27" s="159"/>
      <c r="C27" s="159"/>
      <c r="D27" s="160"/>
      <c r="E27" s="132" t="s">
        <v>122</v>
      </c>
      <c r="F27" s="162"/>
      <c r="G27" s="163"/>
    </row>
    <row r="28" spans="1:7" ht="12.75">
      <c r="A28" s="159"/>
      <c r="B28" s="159"/>
      <c r="C28" s="159"/>
      <c r="D28" s="160"/>
      <c r="E28" s="132" t="s">
        <v>123</v>
      </c>
      <c r="F28" s="164"/>
      <c r="G28" s="163"/>
    </row>
    <row r="29" spans="1:7" ht="12.75">
      <c r="A29" s="154"/>
      <c r="B29" s="159"/>
      <c r="C29" s="159"/>
      <c r="D29" s="160"/>
      <c r="E29" s="132" t="s">
        <v>135</v>
      </c>
      <c r="F29" s="162"/>
      <c r="G29" s="163"/>
    </row>
    <row r="31" spans="1:7" ht="12.75">
      <c r="A31" s="153" t="s">
        <v>466</v>
      </c>
      <c r="B31" s="153"/>
      <c r="C31" s="153"/>
      <c r="D31" s="153"/>
      <c r="E31" s="153"/>
      <c r="F31" s="153"/>
      <c r="G31" s="15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00" customWidth="1"/>
    <col min="2" max="2" width="70.625" style="100" customWidth="1"/>
    <col min="3" max="3" width="2.625" style="100" customWidth="1"/>
    <col min="4" max="4" width="10.625" style="100" customWidth="1"/>
    <col min="5" max="5" width="45.875" style="100" customWidth="1"/>
    <col min="6" max="16384" width="9.00390625" style="100" customWidth="1"/>
  </cols>
  <sheetData>
    <row r="1" spans="1:2" ht="13.5">
      <c r="A1" s="98" t="s">
        <v>226</v>
      </c>
      <c r="B1" s="99"/>
    </row>
    <row r="2" spans="1:2" ht="12.75">
      <c r="A2" s="99"/>
      <c r="B2" s="99"/>
    </row>
    <row r="3" spans="1:5" ht="12.75">
      <c r="A3" s="101"/>
      <c r="B3" s="102" t="s">
        <v>225</v>
      </c>
      <c r="C3" s="103"/>
      <c r="D3" s="102"/>
      <c r="E3" s="102" t="s">
        <v>225</v>
      </c>
    </row>
    <row r="4" spans="1:5" ht="12.75">
      <c r="A4" s="104" t="s">
        <v>224</v>
      </c>
      <c r="B4" s="102" t="s">
        <v>444</v>
      </c>
      <c r="C4" s="103"/>
      <c r="D4" s="105" t="s">
        <v>79</v>
      </c>
      <c r="E4" s="102"/>
    </row>
    <row r="5" spans="1:5" ht="12.75">
      <c r="A5" s="104" t="s">
        <v>223</v>
      </c>
      <c r="B5" s="102" t="s">
        <v>386</v>
      </c>
      <c r="C5" s="103"/>
      <c r="D5" s="105" t="s">
        <v>80</v>
      </c>
      <c r="E5" s="102"/>
    </row>
    <row r="6" spans="1:5" ht="12.75">
      <c r="A6" s="104" t="s">
        <v>81</v>
      </c>
      <c r="B6" s="102" t="s">
        <v>387</v>
      </c>
      <c r="C6" s="103"/>
      <c r="D6" s="106" t="s">
        <v>82</v>
      </c>
      <c r="E6" s="102"/>
    </row>
    <row r="7" spans="1:5" ht="24">
      <c r="A7" s="104" t="s">
        <v>83</v>
      </c>
      <c r="B7" s="102" t="s">
        <v>347</v>
      </c>
      <c r="C7" s="107"/>
      <c r="D7" s="105" t="s">
        <v>84</v>
      </c>
      <c r="E7" s="102" t="s">
        <v>395</v>
      </c>
    </row>
    <row r="8" spans="1:5" ht="12.75">
      <c r="A8" s="104" t="s">
        <v>85</v>
      </c>
      <c r="B8" s="102" t="s">
        <v>388</v>
      </c>
      <c r="C8" s="107"/>
      <c r="D8" s="105" t="s">
        <v>86</v>
      </c>
      <c r="E8" s="102"/>
    </row>
    <row r="9" spans="1:5" ht="12.75">
      <c r="A9" s="104" t="s">
        <v>87</v>
      </c>
      <c r="B9" s="102" t="s">
        <v>389</v>
      </c>
      <c r="C9" s="107"/>
      <c r="D9" s="105" t="s">
        <v>88</v>
      </c>
      <c r="E9" s="102"/>
    </row>
    <row r="10" spans="1:5" ht="12.75">
      <c r="A10" s="104" t="s">
        <v>89</v>
      </c>
      <c r="B10" s="102"/>
      <c r="C10" s="107"/>
      <c r="D10" s="105" t="s">
        <v>90</v>
      </c>
      <c r="E10" s="102"/>
    </row>
    <row r="11" spans="1:5" ht="12.75">
      <c r="A11" s="104" t="s">
        <v>91</v>
      </c>
      <c r="B11" s="102"/>
      <c r="C11" s="107"/>
      <c r="D11" s="105" t="s">
        <v>92</v>
      </c>
      <c r="E11" s="102"/>
    </row>
    <row r="12" spans="1:5" ht="12.75">
      <c r="A12" s="104" t="s">
        <v>93</v>
      </c>
      <c r="B12" s="102" t="s">
        <v>390</v>
      </c>
      <c r="C12" s="107"/>
      <c r="D12" s="105" t="s">
        <v>94</v>
      </c>
      <c r="E12" s="102"/>
    </row>
    <row r="13" spans="1:5" ht="12.75">
      <c r="A13" s="104" t="s">
        <v>95</v>
      </c>
      <c r="B13" s="102" t="s">
        <v>450</v>
      </c>
      <c r="C13" s="107"/>
      <c r="D13" s="105" t="s">
        <v>96</v>
      </c>
      <c r="E13" s="102" t="s">
        <v>449</v>
      </c>
    </row>
    <row r="14" spans="1:5" ht="12.75">
      <c r="A14" s="104" t="s">
        <v>97</v>
      </c>
      <c r="B14" s="102"/>
      <c r="C14" s="107"/>
      <c r="D14" s="105" t="s">
        <v>98</v>
      </c>
      <c r="E14" s="102"/>
    </row>
    <row r="15" spans="1:6" ht="12.75">
      <c r="A15" s="104" t="s">
        <v>99</v>
      </c>
      <c r="B15" s="102"/>
      <c r="C15" s="107"/>
      <c r="D15" s="105" t="s">
        <v>100</v>
      </c>
      <c r="E15" s="102"/>
      <c r="F15" s="119"/>
    </row>
    <row r="16" spans="1:5" ht="12.75">
      <c r="A16" s="104" t="s">
        <v>101</v>
      </c>
      <c r="B16" s="102"/>
      <c r="C16" s="107"/>
      <c r="D16" s="105" t="s">
        <v>102</v>
      </c>
      <c r="E16" s="102"/>
    </row>
    <row r="17" spans="1:5" ht="12.75">
      <c r="A17" s="104" t="s">
        <v>103</v>
      </c>
      <c r="B17" s="102"/>
      <c r="C17" s="107"/>
      <c r="D17" s="105" t="s">
        <v>104</v>
      </c>
      <c r="E17" s="102" t="s">
        <v>447</v>
      </c>
    </row>
    <row r="18" spans="1:5" ht="12.75">
      <c r="A18" s="104" t="s">
        <v>105</v>
      </c>
      <c r="B18" s="102"/>
      <c r="C18" s="107"/>
      <c r="D18" s="105" t="s">
        <v>106</v>
      </c>
      <c r="E18" s="102"/>
    </row>
    <row r="19" spans="1:5" ht="12.75">
      <c r="A19" s="104" t="s">
        <v>107</v>
      </c>
      <c r="B19" s="102"/>
      <c r="C19" s="107"/>
      <c r="D19" s="105" t="s">
        <v>108</v>
      </c>
      <c r="E19" s="102"/>
    </row>
    <row r="20" spans="1:5" ht="12.75">
      <c r="A20" s="104" t="s">
        <v>109</v>
      </c>
      <c r="B20" s="102" t="s">
        <v>445</v>
      </c>
      <c r="C20" s="107"/>
      <c r="D20" s="105" t="s">
        <v>332</v>
      </c>
      <c r="E20" s="102" t="s">
        <v>396</v>
      </c>
    </row>
    <row r="21" spans="1:5" ht="12.75">
      <c r="A21" s="104" t="s">
        <v>111</v>
      </c>
      <c r="B21" s="102" t="s">
        <v>446</v>
      </c>
      <c r="C21" s="107"/>
      <c r="D21" s="105" t="s">
        <v>112</v>
      </c>
      <c r="E21" s="102"/>
    </row>
    <row r="22" spans="1:5" ht="13.5" customHeight="1">
      <c r="A22" s="104" t="s">
        <v>348</v>
      </c>
      <c r="B22" s="102" t="s">
        <v>391</v>
      </c>
      <c r="C22" s="107"/>
      <c r="D22" s="105" t="s">
        <v>78</v>
      </c>
      <c r="E22" s="102" t="s">
        <v>330</v>
      </c>
    </row>
    <row r="23" spans="1:5" ht="13.5" customHeight="1">
      <c r="A23" s="104" t="s">
        <v>114</v>
      </c>
      <c r="B23" s="102" t="s">
        <v>392</v>
      </c>
      <c r="C23" s="107"/>
      <c r="D23" s="105" t="s">
        <v>115</v>
      </c>
      <c r="E23" s="102"/>
    </row>
    <row r="24" spans="1:5" ht="48">
      <c r="A24" s="104" t="s">
        <v>116</v>
      </c>
      <c r="B24" s="102" t="s">
        <v>393</v>
      </c>
      <c r="C24" s="107"/>
      <c r="D24" s="105" t="s">
        <v>117</v>
      </c>
      <c r="E24" s="102"/>
    </row>
    <row r="25" spans="1:5" ht="12.75">
      <c r="A25" s="104" t="s">
        <v>118</v>
      </c>
      <c r="B25" s="102"/>
      <c r="C25" s="107"/>
      <c r="D25" s="105" t="s">
        <v>333</v>
      </c>
      <c r="E25" s="102" t="s">
        <v>448</v>
      </c>
    </row>
    <row r="26" spans="1:5" ht="12.75">
      <c r="A26" s="104" t="s">
        <v>120</v>
      </c>
      <c r="B26" s="102"/>
      <c r="C26" s="107"/>
      <c r="D26" s="105" t="s">
        <v>121</v>
      </c>
      <c r="E26" s="102" t="s">
        <v>331</v>
      </c>
    </row>
    <row r="27" spans="2:5" ht="12.75">
      <c r="B27" s="103"/>
      <c r="C27" s="107"/>
      <c r="D27" s="105" t="s">
        <v>122</v>
      </c>
      <c r="E27" s="102"/>
    </row>
    <row r="28" spans="1:5" ht="12.75">
      <c r="A28" s="108" t="s">
        <v>451</v>
      </c>
      <c r="B28" s="103"/>
      <c r="C28" s="103"/>
      <c r="D28" s="105" t="s">
        <v>123</v>
      </c>
      <c r="E28" s="102"/>
    </row>
    <row r="29" spans="1:5" ht="12.75">
      <c r="A29" s="108" t="s">
        <v>385</v>
      </c>
      <c r="B29" s="103"/>
      <c r="C29" s="103"/>
      <c r="D29" s="105" t="s">
        <v>222</v>
      </c>
      <c r="E29" s="102"/>
    </row>
    <row r="31" ht="12.75">
      <c r="D31" s="99"/>
    </row>
    <row r="32" ht="12.75">
      <c r="D32" s="99"/>
    </row>
    <row r="33" ht="12.75">
      <c r="D33" s="99"/>
    </row>
    <row r="34" ht="12.75">
      <c r="D34" s="99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6" customWidth="1"/>
    <col min="2" max="3" width="9.125" style="96" bestFit="1" customWidth="1"/>
    <col min="4" max="4" width="9.875" style="96" bestFit="1" customWidth="1"/>
    <col min="5" max="5" width="9.125" style="96" bestFit="1" customWidth="1"/>
    <col min="6" max="6" width="9.00390625" style="96" customWidth="1"/>
    <col min="7" max="7" width="10.375" style="96" customWidth="1"/>
    <col min="8" max="11" width="9.125" style="96" bestFit="1" customWidth="1"/>
    <col min="12" max="16384" width="9.00390625" style="96" customWidth="1"/>
  </cols>
  <sheetData>
    <row r="1" ht="13.5">
      <c r="A1" s="25" t="s">
        <v>349</v>
      </c>
    </row>
    <row r="3" spans="1:11" ht="12">
      <c r="A3" s="202"/>
      <c r="B3" s="21"/>
      <c r="C3" s="223" t="s">
        <v>231</v>
      </c>
      <c r="D3" s="223"/>
      <c r="E3" s="223"/>
      <c r="G3" s="202"/>
      <c r="H3" s="21"/>
      <c r="I3" s="223" t="s">
        <v>231</v>
      </c>
      <c r="J3" s="223"/>
      <c r="K3" s="223"/>
    </row>
    <row r="4" spans="1:11" s="109" customFormat="1" ht="12">
      <c r="A4" s="203"/>
      <c r="B4" s="32" t="s">
        <v>230</v>
      </c>
      <c r="C4" s="113" t="s">
        <v>229</v>
      </c>
      <c r="D4" s="113" t="s">
        <v>228</v>
      </c>
      <c r="E4" s="113" t="s">
        <v>227</v>
      </c>
      <c r="G4" s="203"/>
      <c r="H4" s="32" t="s">
        <v>230</v>
      </c>
      <c r="I4" s="113" t="s">
        <v>229</v>
      </c>
      <c r="J4" s="113" t="s">
        <v>228</v>
      </c>
      <c r="K4" s="113" t="s">
        <v>227</v>
      </c>
    </row>
    <row r="5" spans="1:11" ht="12">
      <c r="A5" s="44" t="s">
        <v>224</v>
      </c>
      <c r="B5" s="21">
        <v>17</v>
      </c>
      <c r="C5" s="142">
        <v>3238</v>
      </c>
      <c r="D5" s="142">
        <v>5880</v>
      </c>
      <c r="E5" s="142">
        <v>9118</v>
      </c>
      <c r="G5" s="44" t="s">
        <v>79</v>
      </c>
      <c r="H5" s="21">
        <v>72</v>
      </c>
      <c r="I5" s="142">
        <v>107193</v>
      </c>
      <c r="J5" s="142">
        <v>114009</v>
      </c>
      <c r="K5" s="142">
        <v>221202</v>
      </c>
    </row>
    <row r="6" spans="1:11" ht="12">
      <c r="A6" s="44" t="s">
        <v>223</v>
      </c>
      <c r="B6" s="21">
        <v>14</v>
      </c>
      <c r="C6" s="142">
        <v>1602</v>
      </c>
      <c r="D6" s="142">
        <v>4400</v>
      </c>
      <c r="E6" s="142">
        <v>6002</v>
      </c>
      <c r="G6" s="44" t="s">
        <v>80</v>
      </c>
      <c r="H6" s="21">
        <v>18</v>
      </c>
      <c r="I6" s="142">
        <v>3434</v>
      </c>
      <c r="J6" s="142">
        <v>2041</v>
      </c>
      <c r="K6" s="142">
        <v>5475</v>
      </c>
    </row>
    <row r="7" spans="1:11" ht="12">
      <c r="A7" s="44" t="s">
        <v>81</v>
      </c>
      <c r="B7" s="21">
        <v>20</v>
      </c>
      <c r="C7" s="142">
        <v>57149</v>
      </c>
      <c r="D7" s="142">
        <v>18456</v>
      </c>
      <c r="E7" s="142">
        <v>75605</v>
      </c>
      <c r="G7" s="44" t="s">
        <v>82</v>
      </c>
      <c r="H7" s="21">
        <v>5</v>
      </c>
      <c r="I7" s="142">
        <v>704</v>
      </c>
      <c r="J7" s="142">
        <v>0</v>
      </c>
      <c r="K7" s="142">
        <v>704</v>
      </c>
    </row>
    <row r="8" spans="1:11" ht="12">
      <c r="A8" s="44" t="s">
        <v>83</v>
      </c>
      <c r="B8" s="21">
        <v>28</v>
      </c>
      <c r="C8" s="142">
        <v>17285</v>
      </c>
      <c r="D8" s="142">
        <v>36421</v>
      </c>
      <c r="E8" s="142">
        <v>53706</v>
      </c>
      <c r="G8" s="44" t="s">
        <v>84</v>
      </c>
      <c r="H8" s="21">
        <v>10</v>
      </c>
      <c r="I8" s="142">
        <v>9301</v>
      </c>
      <c r="J8" s="142">
        <v>18330</v>
      </c>
      <c r="K8" s="142">
        <v>27631</v>
      </c>
    </row>
    <row r="9" spans="1:11" ht="12">
      <c r="A9" s="44" t="s">
        <v>85</v>
      </c>
      <c r="B9" s="21">
        <v>59</v>
      </c>
      <c r="C9" s="142">
        <v>96160</v>
      </c>
      <c r="D9" s="142">
        <v>30548</v>
      </c>
      <c r="E9" s="142">
        <v>126708</v>
      </c>
      <c r="G9" s="44" t="s">
        <v>86</v>
      </c>
      <c r="H9" s="21">
        <v>18</v>
      </c>
      <c r="I9" s="142">
        <v>16535</v>
      </c>
      <c r="J9" s="142">
        <v>62712</v>
      </c>
      <c r="K9" s="142">
        <v>79247</v>
      </c>
    </row>
    <row r="10" spans="1:11" ht="12">
      <c r="A10" s="44" t="s">
        <v>87</v>
      </c>
      <c r="B10" s="21">
        <v>14</v>
      </c>
      <c r="C10" s="142">
        <v>3293</v>
      </c>
      <c r="D10" s="142">
        <v>22720</v>
      </c>
      <c r="E10" s="142">
        <v>26013</v>
      </c>
      <c r="G10" s="44" t="s">
        <v>88</v>
      </c>
      <c r="H10" s="21">
        <v>18</v>
      </c>
      <c r="I10" s="142">
        <v>91461</v>
      </c>
      <c r="J10" s="142">
        <v>54258</v>
      </c>
      <c r="K10" s="142">
        <v>145719</v>
      </c>
    </row>
    <row r="11" spans="1:11" ht="12">
      <c r="A11" s="44" t="s">
        <v>89</v>
      </c>
      <c r="B11" s="21">
        <v>10</v>
      </c>
      <c r="C11" s="142">
        <v>1051</v>
      </c>
      <c r="D11" s="142">
        <v>3300</v>
      </c>
      <c r="E11" s="142">
        <v>4351</v>
      </c>
      <c r="G11" s="44" t="s">
        <v>90</v>
      </c>
      <c r="H11" s="21">
        <v>20</v>
      </c>
      <c r="I11" s="142">
        <v>78831</v>
      </c>
      <c r="J11" s="142">
        <v>17924</v>
      </c>
      <c r="K11" s="142">
        <v>96755</v>
      </c>
    </row>
    <row r="12" spans="1:11" ht="12">
      <c r="A12" s="44" t="s">
        <v>91</v>
      </c>
      <c r="B12" s="21">
        <v>20</v>
      </c>
      <c r="C12" s="142">
        <v>8277</v>
      </c>
      <c r="D12" s="142">
        <v>20040</v>
      </c>
      <c r="E12" s="142">
        <v>28317</v>
      </c>
      <c r="G12" s="44" t="s">
        <v>92</v>
      </c>
      <c r="H12" s="21">
        <v>17</v>
      </c>
      <c r="I12" s="142">
        <v>5850</v>
      </c>
      <c r="J12" s="142">
        <v>19273</v>
      </c>
      <c r="K12" s="142">
        <v>25123</v>
      </c>
    </row>
    <row r="13" spans="1:11" ht="12">
      <c r="A13" s="44" t="s">
        <v>93</v>
      </c>
      <c r="B13" s="21">
        <v>33</v>
      </c>
      <c r="C13" s="142">
        <v>16754</v>
      </c>
      <c r="D13" s="142">
        <v>46232</v>
      </c>
      <c r="E13" s="142">
        <v>62986</v>
      </c>
      <c r="G13" s="44" t="s">
        <v>94</v>
      </c>
      <c r="H13" s="21">
        <v>34</v>
      </c>
      <c r="I13" s="142">
        <v>31156</v>
      </c>
      <c r="J13" s="142">
        <v>77811</v>
      </c>
      <c r="K13" s="142">
        <v>108967</v>
      </c>
    </row>
    <row r="14" spans="1:11" ht="12">
      <c r="A14" s="44" t="s">
        <v>95</v>
      </c>
      <c r="B14" s="21">
        <v>22</v>
      </c>
      <c r="C14" s="142">
        <v>9130</v>
      </c>
      <c r="D14" s="142">
        <v>15381</v>
      </c>
      <c r="E14" s="142">
        <v>24511</v>
      </c>
      <c r="G14" s="44" t="s">
        <v>96</v>
      </c>
      <c r="H14" s="21">
        <v>6</v>
      </c>
      <c r="I14" s="142">
        <v>3265</v>
      </c>
      <c r="J14" s="142">
        <v>8700</v>
      </c>
      <c r="K14" s="142">
        <v>11965</v>
      </c>
    </row>
    <row r="15" spans="1:11" ht="12">
      <c r="A15" s="44" t="s">
        <v>97</v>
      </c>
      <c r="B15" s="21">
        <v>84</v>
      </c>
      <c r="C15" s="142">
        <v>221582.1</v>
      </c>
      <c r="D15" s="142">
        <v>323094</v>
      </c>
      <c r="E15" s="142">
        <v>544676.1</v>
      </c>
      <c r="G15" s="44" t="s">
        <v>98</v>
      </c>
      <c r="H15" s="21">
        <v>13</v>
      </c>
      <c r="I15" s="142">
        <v>4441</v>
      </c>
      <c r="J15" s="142">
        <v>1808</v>
      </c>
      <c r="K15" s="142">
        <v>6249</v>
      </c>
    </row>
    <row r="16" spans="1:11" ht="12">
      <c r="A16" s="44" t="s">
        <v>99</v>
      </c>
      <c r="B16" s="21">
        <v>47</v>
      </c>
      <c r="C16" s="142">
        <v>8518</v>
      </c>
      <c r="D16" s="142">
        <v>6410</v>
      </c>
      <c r="E16" s="142">
        <v>14928</v>
      </c>
      <c r="G16" s="44" t="s">
        <v>100</v>
      </c>
      <c r="H16" s="21">
        <v>17</v>
      </c>
      <c r="I16" s="142">
        <v>60252</v>
      </c>
      <c r="J16" s="142">
        <v>6649</v>
      </c>
      <c r="K16" s="142">
        <v>66901</v>
      </c>
    </row>
    <row r="17" spans="1:11" ht="12">
      <c r="A17" s="44" t="s">
        <v>101</v>
      </c>
      <c r="B17" s="21">
        <v>13</v>
      </c>
      <c r="C17" s="142">
        <v>2671</v>
      </c>
      <c r="D17" s="142">
        <v>6720</v>
      </c>
      <c r="E17" s="142">
        <v>9391</v>
      </c>
      <c r="G17" s="44" t="s">
        <v>102</v>
      </c>
      <c r="H17" s="21">
        <v>11</v>
      </c>
      <c r="I17" s="142">
        <v>4405</v>
      </c>
      <c r="J17" s="142">
        <v>4061</v>
      </c>
      <c r="K17" s="142">
        <v>8466</v>
      </c>
    </row>
    <row r="18" spans="1:11" ht="12">
      <c r="A18" s="44" t="s">
        <v>103</v>
      </c>
      <c r="B18" s="21">
        <v>10</v>
      </c>
      <c r="C18" s="142">
        <v>5576</v>
      </c>
      <c r="D18" s="142">
        <v>700</v>
      </c>
      <c r="E18" s="142">
        <v>6276</v>
      </c>
      <c r="G18" s="44" t="s">
        <v>104</v>
      </c>
      <c r="H18" s="21">
        <v>6</v>
      </c>
      <c r="I18" s="142">
        <v>584</v>
      </c>
      <c r="J18" s="142">
        <v>6800</v>
      </c>
      <c r="K18" s="142">
        <v>7384</v>
      </c>
    </row>
    <row r="19" spans="1:11" ht="12">
      <c r="A19" s="44" t="s">
        <v>105</v>
      </c>
      <c r="B19" s="21">
        <v>23</v>
      </c>
      <c r="C19" s="142">
        <v>4312</v>
      </c>
      <c r="D19" s="142">
        <v>0</v>
      </c>
      <c r="E19" s="142">
        <v>4312</v>
      </c>
      <c r="G19" s="44" t="s">
        <v>106</v>
      </c>
      <c r="H19" s="21">
        <v>4</v>
      </c>
      <c r="I19" s="142">
        <v>4058</v>
      </c>
      <c r="J19" s="142">
        <v>0</v>
      </c>
      <c r="K19" s="142">
        <v>4058</v>
      </c>
    </row>
    <row r="20" spans="1:11" ht="12">
      <c r="A20" s="44" t="s">
        <v>107</v>
      </c>
      <c r="B20" s="21">
        <v>15</v>
      </c>
      <c r="C20" s="142">
        <v>2029</v>
      </c>
      <c r="D20" s="142">
        <v>1800</v>
      </c>
      <c r="E20" s="142">
        <v>3829</v>
      </c>
      <c r="G20" s="44" t="s">
        <v>108</v>
      </c>
      <c r="H20" s="21">
        <v>3</v>
      </c>
      <c r="I20" s="142">
        <v>640</v>
      </c>
      <c r="J20" s="142">
        <v>0</v>
      </c>
      <c r="K20" s="142">
        <v>640</v>
      </c>
    </row>
    <row r="21" spans="1:11" ht="12">
      <c r="A21" s="44" t="s">
        <v>109</v>
      </c>
      <c r="B21" s="21">
        <v>32</v>
      </c>
      <c r="C21" s="142">
        <v>52065</v>
      </c>
      <c r="D21" s="142">
        <v>165836</v>
      </c>
      <c r="E21" s="142">
        <v>217901</v>
      </c>
      <c r="G21" s="44" t="s">
        <v>110</v>
      </c>
      <c r="H21" s="21">
        <v>2</v>
      </c>
      <c r="I21" s="142">
        <v>66</v>
      </c>
      <c r="J21" s="142">
        <v>21</v>
      </c>
      <c r="K21" s="142">
        <v>87</v>
      </c>
    </row>
    <row r="22" spans="1:11" ht="12">
      <c r="A22" s="44" t="s">
        <v>111</v>
      </c>
      <c r="B22" s="21">
        <v>12</v>
      </c>
      <c r="C22" s="142">
        <v>31797</v>
      </c>
      <c r="D22" s="142">
        <v>4195</v>
      </c>
      <c r="E22" s="142">
        <v>35992</v>
      </c>
      <c r="G22" s="44" t="s">
        <v>112</v>
      </c>
      <c r="H22" s="21">
        <v>6</v>
      </c>
      <c r="I22" s="142">
        <v>1021</v>
      </c>
      <c r="J22" s="142">
        <v>0</v>
      </c>
      <c r="K22" s="142">
        <v>1021</v>
      </c>
    </row>
    <row r="23" spans="1:11" ht="12">
      <c r="A23" s="44" t="s">
        <v>113</v>
      </c>
      <c r="B23" s="21">
        <v>52</v>
      </c>
      <c r="C23" s="142">
        <v>70725</v>
      </c>
      <c r="D23" s="142">
        <v>57237</v>
      </c>
      <c r="E23" s="142">
        <v>127962</v>
      </c>
      <c r="G23" s="44" t="s">
        <v>78</v>
      </c>
      <c r="H23" s="21">
        <v>4</v>
      </c>
      <c r="I23" s="142">
        <v>19876</v>
      </c>
      <c r="J23" s="142">
        <v>8739</v>
      </c>
      <c r="K23" s="142">
        <v>28615</v>
      </c>
    </row>
    <row r="24" spans="1:11" ht="12">
      <c r="A24" s="44" t="s">
        <v>114</v>
      </c>
      <c r="B24" s="21">
        <v>32</v>
      </c>
      <c r="C24" s="142">
        <v>4805</v>
      </c>
      <c r="D24" s="142">
        <v>110</v>
      </c>
      <c r="E24" s="142">
        <v>4915</v>
      </c>
      <c r="G24" s="44" t="s">
        <v>115</v>
      </c>
      <c r="H24" s="21">
        <v>9</v>
      </c>
      <c r="I24" s="142">
        <v>4229</v>
      </c>
      <c r="J24" s="142">
        <v>250</v>
      </c>
      <c r="K24" s="142">
        <v>4479</v>
      </c>
    </row>
    <row r="25" spans="1:11" ht="12">
      <c r="A25" s="44" t="s">
        <v>116</v>
      </c>
      <c r="B25" s="21">
        <v>50</v>
      </c>
      <c r="C25" s="142">
        <v>45758</v>
      </c>
      <c r="D25" s="142">
        <v>11886</v>
      </c>
      <c r="E25" s="142">
        <v>57644</v>
      </c>
      <c r="G25" s="44" t="s">
        <v>117</v>
      </c>
      <c r="H25" s="21">
        <v>9</v>
      </c>
      <c r="I25" s="142">
        <v>16257</v>
      </c>
      <c r="J25" s="142">
        <v>4474</v>
      </c>
      <c r="K25" s="142">
        <v>20731</v>
      </c>
    </row>
    <row r="26" spans="1:11" ht="12">
      <c r="A26" s="44" t="s">
        <v>118</v>
      </c>
      <c r="B26" s="21">
        <v>31</v>
      </c>
      <c r="C26" s="142">
        <v>89668</v>
      </c>
      <c r="D26" s="142">
        <v>43788</v>
      </c>
      <c r="E26" s="142">
        <v>133456</v>
      </c>
      <c r="G26" s="44" t="s">
        <v>119</v>
      </c>
      <c r="H26" s="21">
        <v>12</v>
      </c>
      <c r="I26" s="142">
        <v>2251</v>
      </c>
      <c r="J26" s="142">
        <v>16719</v>
      </c>
      <c r="K26" s="142">
        <v>18970</v>
      </c>
    </row>
    <row r="27" spans="1:11" ht="12">
      <c r="A27" s="44" t="s">
        <v>120</v>
      </c>
      <c r="B27" s="21">
        <v>51</v>
      </c>
      <c r="C27" s="142">
        <v>79016</v>
      </c>
      <c r="D27" s="142">
        <v>33548</v>
      </c>
      <c r="E27" s="142">
        <v>112564</v>
      </c>
      <c r="G27" s="44" t="s">
        <v>121</v>
      </c>
      <c r="H27" s="21">
        <v>8</v>
      </c>
      <c r="I27" s="142">
        <v>17900</v>
      </c>
      <c r="J27" s="142">
        <v>121200</v>
      </c>
      <c r="K27" s="142">
        <v>139100</v>
      </c>
    </row>
    <row r="28" spans="7:11" ht="12">
      <c r="G28" s="44" t="s">
        <v>122</v>
      </c>
      <c r="H28" s="21">
        <v>12</v>
      </c>
      <c r="I28" s="142">
        <v>245550</v>
      </c>
      <c r="J28" s="142">
        <v>6733</v>
      </c>
      <c r="K28" s="142">
        <v>252283</v>
      </c>
    </row>
    <row r="29" spans="1:11" ht="12">
      <c r="A29" s="45" t="s">
        <v>378</v>
      </c>
      <c r="G29" s="44" t="s">
        <v>123</v>
      </c>
      <c r="H29" s="21">
        <v>14</v>
      </c>
      <c r="I29" s="142">
        <v>12060</v>
      </c>
      <c r="J29" s="142">
        <v>1750</v>
      </c>
      <c r="K29" s="142">
        <v>13810</v>
      </c>
    </row>
    <row r="30" spans="1:11" ht="12">
      <c r="A30" s="43" t="s">
        <v>221</v>
      </c>
      <c r="G30" s="44" t="s">
        <v>222</v>
      </c>
      <c r="H30" s="21">
        <v>6</v>
      </c>
      <c r="I30" s="142">
        <v>7035</v>
      </c>
      <c r="J30" s="142">
        <v>1500</v>
      </c>
      <c r="K30" s="142">
        <v>8535</v>
      </c>
    </row>
    <row r="36" ht="12">
      <c r="B36" s="110"/>
    </row>
    <row r="40" ht="12">
      <c r="B40" s="110"/>
    </row>
    <row r="41" ht="12">
      <c r="B41" s="110"/>
    </row>
    <row r="42" ht="12">
      <c r="B42" s="110"/>
    </row>
    <row r="43" ht="12">
      <c r="B43" s="110"/>
    </row>
    <row r="44" ht="12">
      <c r="B44" s="110"/>
    </row>
    <row r="49" ht="12">
      <c r="B49" s="110"/>
    </row>
    <row r="53" ht="12">
      <c r="B53" s="110"/>
    </row>
    <row r="54" ht="12">
      <c r="B54" s="110"/>
    </row>
    <row r="56" ht="12">
      <c r="B56" s="110"/>
    </row>
    <row r="57" ht="12">
      <c r="B57" s="110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60" customWidth="1"/>
    <col min="2" max="2" width="9.00390625" style="60" customWidth="1"/>
    <col min="3" max="3" width="7.625" style="60" customWidth="1"/>
    <col min="4" max="4" width="6.25390625" style="60" customWidth="1"/>
    <col min="5" max="6" width="7.375" style="60" customWidth="1"/>
    <col min="7" max="7" width="5.75390625" style="60" customWidth="1"/>
    <col min="8" max="8" width="9.00390625" style="60" customWidth="1"/>
    <col min="9" max="9" width="14.625" style="60" customWidth="1"/>
    <col min="10" max="10" width="8.00390625" style="60" customWidth="1"/>
    <col min="11" max="11" width="6.00390625" style="60" customWidth="1"/>
    <col min="12" max="12" width="5.50390625" style="60" customWidth="1"/>
    <col min="13" max="13" width="7.375" style="60" customWidth="1"/>
    <col min="14" max="14" width="8.125" style="60" customWidth="1"/>
    <col min="15" max="15" width="5.875" style="60" customWidth="1"/>
    <col min="16" max="16384" width="9.00390625" style="60" customWidth="1"/>
  </cols>
  <sheetData>
    <row r="1" ht="13.5">
      <c r="A1" s="59" t="s">
        <v>15</v>
      </c>
    </row>
    <row r="3" spans="1:15" s="64" customFormat="1" ht="12.75">
      <c r="A3" s="61"/>
      <c r="B3" s="183" t="s">
        <v>0</v>
      </c>
      <c r="C3" s="183"/>
      <c r="D3" s="183"/>
      <c r="E3" s="184" t="s">
        <v>1</v>
      </c>
      <c r="F3" s="184"/>
      <c r="G3" s="184"/>
      <c r="H3" s="63"/>
      <c r="I3" s="61"/>
      <c r="J3" s="183" t="s">
        <v>0</v>
      </c>
      <c r="K3" s="183"/>
      <c r="L3" s="183"/>
      <c r="M3" s="184" t="s">
        <v>1</v>
      </c>
      <c r="N3" s="184"/>
      <c r="O3" s="184"/>
    </row>
    <row r="4" spans="1:15" s="64" customFormat="1" ht="12.75">
      <c r="A4" s="61" t="s">
        <v>394</v>
      </c>
      <c r="B4" s="62" t="s">
        <v>2</v>
      </c>
      <c r="C4" s="62" t="s">
        <v>3</v>
      </c>
      <c r="D4" s="62" t="s">
        <v>4</v>
      </c>
      <c r="E4" s="62" t="s">
        <v>2</v>
      </c>
      <c r="F4" s="62" t="s">
        <v>5</v>
      </c>
      <c r="G4" s="62" t="s">
        <v>4</v>
      </c>
      <c r="H4" s="63"/>
      <c r="I4" s="61" t="s">
        <v>394</v>
      </c>
      <c r="J4" s="62" t="s">
        <v>2</v>
      </c>
      <c r="K4" s="62" t="s">
        <v>3</v>
      </c>
      <c r="L4" s="62" t="s">
        <v>4</v>
      </c>
      <c r="M4" s="62" t="s">
        <v>2</v>
      </c>
      <c r="N4" s="62" t="s">
        <v>5</v>
      </c>
      <c r="O4" s="62" t="s">
        <v>4</v>
      </c>
    </row>
    <row r="5" spans="1:15" ht="12.75">
      <c r="A5" s="65" t="s">
        <v>124</v>
      </c>
      <c r="B5" s="61" t="s">
        <v>137</v>
      </c>
      <c r="C5" s="66">
        <v>0.043</v>
      </c>
      <c r="D5" s="66">
        <v>0.019</v>
      </c>
      <c r="E5" s="61" t="s">
        <v>137</v>
      </c>
      <c r="F5" s="66">
        <v>0.042</v>
      </c>
      <c r="G5" s="66">
        <v>0.017</v>
      </c>
      <c r="H5" s="67"/>
      <c r="I5" s="65" t="s">
        <v>153</v>
      </c>
      <c r="J5" s="61" t="s">
        <v>145</v>
      </c>
      <c r="K5" s="66">
        <v>0.027</v>
      </c>
      <c r="L5" s="66">
        <v>0.012</v>
      </c>
      <c r="M5" s="61" t="s">
        <v>137</v>
      </c>
      <c r="N5" s="66">
        <v>0.039</v>
      </c>
      <c r="O5" s="66">
        <v>0.015</v>
      </c>
    </row>
    <row r="6" spans="1:15" ht="12.75">
      <c r="A6" s="65" t="s">
        <v>154</v>
      </c>
      <c r="B6" s="61" t="s">
        <v>137</v>
      </c>
      <c r="C6" s="66">
        <v>0.045</v>
      </c>
      <c r="D6" s="66">
        <v>0.02</v>
      </c>
      <c r="E6" s="61" t="s">
        <v>137</v>
      </c>
      <c r="F6" s="66">
        <v>0.046</v>
      </c>
      <c r="G6" s="66">
        <v>0.019</v>
      </c>
      <c r="H6" s="67"/>
      <c r="I6" s="65" t="s">
        <v>155</v>
      </c>
      <c r="J6" s="61" t="s">
        <v>137</v>
      </c>
      <c r="K6" s="66">
        <v>0.021</v>
      </c>
      <c r="L6" s="66">
        <v>0.009</v>
      </c>
      <c r="M6" s="61" t="s">
        <v>137</v>
      </c>
      <c r="N6" s="66">
        <v>0.041</v>
      </c>
      <c r="O6" s="66">
        <v>0.014</v>
      </c>
    </row>
    <row r="7" spans="1:15" ht="24">
      <c r="A7" s="65" t="s">
        <v>322</v>
      </c>
      <c r="B7" s="61" t="s">
        <v>145</v>
      </c>
      <c r="C7" s="68">
        <v>0.045</v>
      </c>
      <c r="D7" s="68">
        <v>0.018</v>
      </c>
      <c r="E7" s="61" t="s">
        <v>137</v>
      </c>
      <c r="F7" s="68">
        <v>0.048</v>
      </c>
      <c r="G7" s="68">
        <v>0.02</v>
      </c>
      <c r="H7" s="67"/>
      <c r="I7" s="65" t="s">
        <v>13</v>
      </c>
      <c r="J7" s="61" t="s">
        <v>327</v>
      </c>
      <c r="K7" s="61" t="s">
        <v>327</v>
      </c>
      <c r="L7" s="61" t="s">
        <v>327</v>
      </c>
      <c r="M7" s="61" t="s">
        <v>137</v>
      </c>
      <c r="N7" s="66">
        <v>0.043</v>
      </c>
      <c r="O7" s="66">
        <v>0.014</v>
      </c>
    </row>
    <row r="8" spans="1:15" ht="12.75">
      <c r="A8" s="65" t="s">
        <v>156</v>
      </c>
      <c r="B8" s="61" t="s">
        <v>137</v>
      </c>
      <c r="C8" s="66">
        <v>0.045</v>
      </c>
      <c r="D8" s="66">
        <v>0.02</v>
      </c>
      <c r="E8" s="61" t="s">
        <v>145</v>
      </c>
      <c r="F8" s="66">
        <v>0.06</v>
      </c>
      <c r="G8" s="66">
        <v>0.021</v>
      </c>
      <c r="H8" s="67"/>
      <c r="I8" s="65" t="s">
        <v>157</v>
      </c>
      <c r="J8" s="61" t="s">
        <v>137</v>
      </c>
      <c r="K8" s="66">
        <v>0.029</v>
      </c>
      <c r="L8" s="66">
        <v>0.012</v>
      </c>
      <c r="M8" s="61" t="s">
        <v>137</v>
      </c>
      <c r="N8" s="66">
        <v>0.04</v>
      </c>
      <c r="O8" s="66">
        <v>0.015</v>
      </c>
    </row>
    <row r="9" spans="1:15" ht="12.75">
      <c r="A9" s="65" t="s">
        <v>158</v>
      </c>
      <c r="B9" s="61" t="s">
        <v>137</v>
      </c>
      <c r="C9" s="66">
        <v>0.037</v>
      </c>
      <c r="D9" s="66">
        <v>0.015</v>
      </c>
      <c r="E9" s="61" t="s">
        <v>137</v>
      </c>
      <c r="F9" s="66">
        <v>0.044</v>
      </c>
      <c r="G9" s="66">
        <v>0.017</v>
      </c>
      <c r="H9" s="67"/>
      <c r="I9" s="65" t="s">
        <v>159</v>
      </c>
      <c r="J9" s="61" t="s">
        <v>137</v>
      </c>
      <c r="K9" s="66">
        <v>0.035</v>
      </c>
      <c r="L9" s="66">
        <v>0.013</v>
      </c>
      <c r="M9" s="61" t="s">
        <v>137</v>
      </c>
      <c r="N9" s="66">
        <v>0.047</v>
      </c>
      <c r="O9" s="66">
        <v>0.019</v>
      </c>
    </row>
    <row r="10" spans="1:15" ht="12.75">
      <c r="A10" s="65" t="s">
        <v>194</v>
      </c>
      <c r="B10" s="61" t="s">
        <v>137</v>
      </c>
      <c r="C10" s="66">
        <v>0.044</v>
      </c>
      <c r="D10" s="66">
        <v>0.019</v>
      </c>
      <c r="E10" s="61" t="s">
        <v>137</v>
      </c>
      <c r="F10" s="66">
        <v>0.053</v>
      </c>
      <c r="G10" s="66">
        <v>0.02</v>
      </c>
      <c r="H10" s="67"/>
      <c r="I10" s="65" t="s">
        <v>161</v>
      </c>
      <c r="J10" s="61" t="s">
        <v>137</v>
      </c>
      <c r="K10" s="66">
        <v>0.017</v>
      </c>
      <c r="L10" s="66">
        <v>0.007</v>
      </c>
      <c r="M10" s="61" t="s">
        <v>137</v>
      </c>
      <c r="N10" s="66">
        <v>0.031</v>
      </c>
      <c r="O10" s="66">
        <v>0.012</v>
      </c>
    </row>
    <row r="11" spans="1:15" ht="12.75">
      <c r="A11" s="65" t="s">
        <v>160</v>
      </c>
      <c r="B11" s="61" t="s">
        <v>137</v>
      </c>
      <c r="C11" s="66">
        <v>0.038</v>
      </c>
      <c r="D11" s="66">
        <v>0.016</v>
      </c>
      <c r="E11" s="61" t="s">
        <v>137</v>
      </c>
      <c r="F11" s="66">
        <v>0.049</v>
      </c>
      <c r="G11" s="66">
        <v>0.019</v>
      </c>
      <c r="H11" s="67"/>
      <c r="I11" s="65" t="s">
        <v>163</v>
      </c>
      <c r="J11" s="61" t="s">
        <v>137</v>
      </c>
      <c r="K11" s="66">
        <v>0.032</v>
      </c>
      <c r="L11" s="66">
        <v>0.013</v>
      </c>
      <c r="M11" s="61" t="s">
        <v>137</v>
      </c>
      <c r="N11" s="66">
        <v>0.042</v>
      </c>
      <c r="O11" s="66">
        <v>0.016</v>
      </c>
    </row>
    <row r="12" spans="1:15" ht="24">
      <c r="A12" s="65" t="s">
        <v>162</v>
      </c>
      <c r="B12" s="61" t="s">
        <v>137</v>
      </c>
      <c r="C12" s="66">
        <v>0.043</v>
      </c>
      <c r="D12" s="66">
        <v>0.017</v>
      </c>
      <c r="E12" s="61" t="s">
        <v>137</v>
      </c>
      <c r="F12" s="66">
        <v>0.049</v>
      </c>
      <c r="G12" s="66">
        <v>0.019</v>
      </c>
      <c r="H12" s="67"/>
      <c r="I12" s="65" t="s">
        <v>165</v>
      </c>
      <c r="J12" s="61" t="s">
        <v>137</v>
      </c>
      <c r="K12" s="66">
        <v>0.031</v>
      </c>
      <c r="L12" s="66">
        <v>0.012</v>
      </c>
      <c r="M12" s="61" t="s">
        <v>137</v>
      </c>
      <c r="N12" s="66">
        <v>0.04</v>
      </c>
      <c r="O12" s="66">
        <v>0.014</v>
      </c>
    </row>
    <row r="13" spans="1:15" ht="12.75">
      <c r="A13" s="65" t="s">
        <v>164</v>
      </c>
      <c r="B13" s="61" t="s">
        <v>327</v>
      </c>
      <c r="C13" s="61" t="s">
        <v>327</v>
      </c>
      <c r="D13" s="61" t="s">
        <v>327</v>
      </c>
      <c r="E13" s="61" t="s">
        <v>137</v>
      </c>
      <c r="F13" s="66">
        <v>0.05</v>
      </c>
      <c r="G13" s="66">
        <v>0.02</v>
      </c>
      <c r="H13" s="67"/>
      <c r="I13" s="65" t="s">
        <v>340</v>
      </c>
      <c r="J13" s="61" t="s">
        <v>137</v>
      </c>
      <c r="K13" s="66">
        <v>0.028</v>
      </c>
      <c r="L13" s="66">
        <v>0.011</v>
      </c>
      <c r="M13" s="61" t="s">
        <v>137</v>
      </c>
      <c r="N13" s="66">
        <v>0.051</v>
      </c>
      <c r="O13" s="66">
        <v>0.016</v>
      </c>
    </row>
    <row r="14" spans="1:15" ht="12.75">
      <c r="A14" s="65" t="s">
        <v>166</v>
      </c>
      <c r="B14" s="61" t="s">
        <v>137</v>
      </c>
      <c r="C14" s="66">
        <v>0.045</v>
      </c>
      <c r="D14" s="66">
        <v>0.016</v>
      </c>
      <c r="E14" s="61" t="s">
        <v>137</v>
      </c>
      <c r="F14" s="66">
        <v>0.051</v>
      </c>
      <c r="G14" s="66">
        <v>0.019</v>
      </c>
      <c r="H14" s="67"/>
      <c r="I14" s="65" t="s">
        <v>168</v>
      </c>
      <c r="J14" s="61" t="s">
        <v>327</v>
      </c>
      <c r="K14" s="61" t="s">
        <v>327</v>
      </c>
      <c r="L14" s="61" t="s">
        <v>327</v>
      </c>
      <c r="M14" s="61" t="s">
        <v>137</v>
      </c>
      <c r="N14" s="66">
        <v>0.04</v>
      </c>
      <c r="O14" s="66">
        <v>0.018</v>
      </c>
    </row>
    <row r="15" spans="1:15" ht="12.75">
      <c r="A15" s="65" t="s">
        <v>167</v>
      </c>
      <c r="B15" s="61" t="s">
        <v>137</v>
      </c>
      <c r="C15" s="66">
        <v>0.046</v>
      </c>
      <c r="D15" s="66">
        <v>0.02</v>
      </c>
      <c r="E15" s="61" t="s">
        <v>137</v>
      </c>
      <c r="F15" s="66">
        <v>0.056</v>
      </c>
      <c r="G15" s="66">
        <v>0.02</v>
      </c>
      <c r="H15" s="67"/>
      <c r="I15" s="65" t="s">
        <v>170</v>
      </c>
      <c r="J15" s="61" t="s">
        <v>232</v>
      </c>
      <c r="K15" s="66">
        <v>0.016</v>
      </c>
      <c r="L15" s="66">
        <v>0.008</v>
      </c>
      <c r="M15" s="61" t="s">
        <v>232</v>
      </c>
      <c r="N15" s="66">
        <v>0.043</v>
      </c>
      <c r="O15" s="66">
        <v>0.019</v>
      </c>
    </row>
    <row r="16" spans="1:15" ht="12.75">
      <c r="A16" s="65" t="s">
        <v>169</v>
      </c>
      <c r="B16" s="61" t="s">
        <v>137</v>
      </c>
      <c r="C16" s="66">
        <v>0.039</v>
      </c>
      <c r="D16" s="66">
        <v>0.014</v>
      </c>
      <c r="E16" s="61" t="s">
        <v>137</v>
      </c>
      <c r="F16" s="66">
        <v>0.04</v>
      </c>
      <c r="G16" s="66">
        <v>0.018</v>
      </c>
      <c r="H16" s="67"/>
      <c r="I16" s="65" t="s">
        <v>172</v>
      </c>
      <c r="J16" s="61" t="s">
        <v>137</v>
      </c>
      <c r="K16" s="66">
        <v>0.033</v>
      </c>
      <c r="L16" s="66">
        <v>0.013</v>
      </c>
      <c r="M16" s="61" t="s">
        <v>137</v>
      </c>
      <c r="N16" s="66">
        <v>0.041</v>
      </c>
      <c r="O16" s="66">
        <v>0.016</v>
      </c>
    </row>
    <row r="17" spans="1:15" ht="12.75">
      <c r="A17" s="65" t="s">
        <v>171</v>
      </c>
      <c r="B17" s="61" t="s">
        <v>137</v>
      </c>
      <c r="C17" s="66">
        <v>0.035</v>
      </c>
      <c r="D17" s="66">
        <v>0.013</v>
      </c>
      <c r="E17" s="61" t="s">
        <v>137</v>
      </c>
      <c r="F17" s="66">
        <v>0.039</v>
      </c>
      <c r="G17" s="66">
        <v>0.017</v>
      </c>
      <c r="H17" s="67"/>
      <c r="I17" s="65" t="s">
        <v>174</v>
      </c>
      <c r="J17" s="61" t="s">
        <v>137</v>
      </c>
      <c r="K17" s="66">
        <v>0.028</v>
      </c>
      <c r="L17" s="66">
        <v>0.013</v>
      </c>
      <c r="M17" s="69" t="s">
        <v>145</v>
      </c>
      <c r="N17" s="68">
        <v>0.038</v>
      </c>
      <c r="O17" s="66">
        <v>0.016</v>
      </c>
    </row>
    <row r="18" spans="1:15" ht="12.75">
      <c r="A18" s="65" t="s">
        <v>173</v>
      </c>
      <c r="B18" s="61" t="s">
        <v>137</v>
      </c>
      <c r="C18" s="66">
        <v>0.041</v>
      </c>
      <c r="D18" s="66">
        <v>0.017</v>
      </c>
      <c r="E18" s="61" t="s">
        <v>137</v>
      </c>
      <c r="F18" s="66">
        <v>0.045</v>
      </c>
      <c r="G18" s="66">
        <v>0.02</v>
      </c>
      <c r="H18" s="67"/>
      <c r="I18" s="65" t="s">
        <v>176</v>
      </c>
      <c r="J18" s="61" t="s">
        <v>137</v>
      </c>
      <c r="K18" s="66">
        <v>0.037</v>
      </c>
      <c r="L18" s="66">
        <v>0.014</v>
      </c>
      <c r="M18" s="69" t="s">
        <v>145</v>
      </c>
      <c r="N18" s="68">
        <v>0.047</v>
      </c>
      <c r="O18" s="66">
        <v>0.016</v>
      </c>
    </row>
    <row r="19" spans="1:15" ht="12.75">
      <c r="A19" s="65" t="s">
        <v>175</v>
      </c>
      <c r="B19" s="61" t="s">
        <v>137</v>
      </c>
      <c r="C19" s="66">
        <v>0.036</v>
      </c>
      <c r="D19" s="66">
        <v>0.012</v>
      </c>
      <c r="E19" s="61" t="s">
        <v>137</v>
      </c>
      <c r="F19" s="66">
        <v>0.042</v>
      </c>
      <c r="G19" s="70">
        <v>0.018</v>
      </c>
      <c r="H19" s="67"/>
      <c r="I19" s="65" t="s">
        <v>178</v>
      </c>
      <c r="J19" s="61" t="s">
        <v>137</v>
      </c>
      <c r="K19" s="66">
        <v>0.028</v>
      </c>
      <c r="L19" s="66">
        <v>0.011</v>
      </c>
      <c r="M19" s="61" t="s">
        <v>137</v>
      </c>
      <c r="N19" s="66">
        <v>0.044</v>
      </c>
      <c r="O19" s="66">
        <v>0.018</v>
      </c>
    </row>
    <row r="20" spans="1:15" ht="12.75">
      <c r="A20" s="65" t="s">
        <v>177</v>
      </c>
      <c r="B20" s="61" t="s">
        <v>137</v>
      </c>
      <c r="C20" s="66">
        <v>0.035</v>
      </c>
      <c r="D20" s="66">
        <v>0.014</v>
      </c>
      <c r="E20" s="61" t="s">
        <v>137</v>
      </c>
      <c r="F20" s="66">
        <v>0.042</v>
      </c>
      <c r="G20" s="66">
        <v>0.017</v>
      </c>
      <c r="H20" s="67"/>
      <c r="I20" s="65" t="s">
        <v>180</v>
      </c>
      <c r="J20" s="61" t="s">
        <v>137</v>
      </c>
      <c r="K20" s="66">
        <v>0.03</v>
      </c>
      <c r="L20" s="66">
        <v>0.012</v>
      </c>
      <c r="M20" s="61" t="s">
        <v>137</v>
      </c>
      <c r="N20" s="66">
        <v>0.05</v>
      </c>
      <c r="O20" s="66">
        <v>0.02</v>
      </c>
    </row>
    <row r="21" spans="1:15" ht="12.75">
      <c r="A21" s="65" t="s">
        <v>179</v>
      </c>
      <c r="B21" s="61" t="s">
        <v>137</v>
      </c>
      <c r="C21" s="66">
        <v>0.039</v>
      </c>
      <c r="D21" s="66">
        <v>0.015</v>
      </c>
      <c r="E21" s="61" t="s">
        <v>137</v>
      </c>
      <c r="F21" s="66">
        <v>0.04</v>
      </c>
      <c r="G21" s="66">
        <v>0.017</v>
      </c>
      <c r="H21" s="67"/>
      <c r="I21" s="65" t="s">
        <v>181</v>
      </c>
      <c r="J21" s="61" t="s">
        <v>137</v>
      </c>
      <c r="K21" s="66">
        <v>0.03</v>
      </c>
      <c r="L21" s="66">
        <v>0.012</v>
      </c>
      <c r="M21" s="61" t="s">
        <v>137</v>
      </c>
      <c r="N21" s="66">
        <v>0.046</v>
      </c>
      <c r="O21" s="66">
        <v>0.018</v>
      </c>
    </row>
    <row r="22" spans="1:15" ht="12.75">
      <c r="A22" s="65" t="s">
        <v>323</v>
      </c>
      <c r="B22" s="61" t="s">
        <v>137</v>
      </c>
      <c r="C22" s="66">
        <v>0.039</v>
      </c>
      <c r="D22" s="66">
        <v>0.017</v>
      </c>
      <c r="E22" s="61" t="s">
        <v>137</v>
      </c>
      <c r="F22" s="66">
        <v>0.053</v>
      </c>
      <c r="G22" s="66">
        <v>0.019</v>
      </c>
      <c r="H22" s="67"/>
      <c r="I22" s="65" t="s">
        <v>182</v>
      </c>
      <c r="J22" s="61" t="s">
        <v>137</v>
      </c>
      <c r="K22" s="66">
        <v>0.032</v>
      </c>
      <c r="L22" s="66">
        <v>0.012</v>
      </c>
      <c r="M22" s="61" t="s">
        <v>137</v>
      </c>
      <c r="N22" s="66">
        <v>0.04</v>
      </c>
      <c r="O22" s="66">
        <v>0.017</v>
      </c>
    </row>
    <row r="23" spans="1:15" ht="12.75">
      <c r="A23" s="65" t="s">
        <v>324</v>
      </c>
      <c r="B23" s="61" t="s">
        <v>137</v>
      </c>
      <c r="C23" s="66">
        <v>0.034</v>
      </c>
      <c r="D23" s="66">
        <v>0.013</v>
      </c>
      <c r="E23" s="61" t="s">
        <v>137</v>
      </c>
      <c r="F23" s="66">
        <v>0.042</v>
      </c>
      <c r="G23" s="66">
        <v>0.018</v>
      </c>
      <c r="H23" s="67"/>
      <c r="I23" s="65" t="s">
        <v>184</v>
      </c>
      <c r="J23" s="61" t="s">
        <v>137</v>
      </c>
      <c r="K23" s="66">
        <v>0.035</v>
      </c>
      <c r="L23" s="66">
        <v>0.013</v>
      </c>
      <c r="M23" s="61" t="s">
        <v>137</v>
      </c>
      <c r="N23" s="66">
        <v>0.044</v>
      </c>
      <c r="O23" s="66">
        <v>0.019</v>
      </c>
    </row>
    <row r="24" spans="1:15" ht="12.75">
      <c r="A24" s="65" t="s">
        <v>183</v>
      </c>
      <c r="B24" s="61" t="s">
        <v>137</v>
      </c>
      <c r="C24" s="66">
        <v>0.039</v>
      </c>
      <c r="D24" s="66">
        <v>0.016</v>
      </c>
      <c r="E24" s="61" t="s">
        <v>137</v>
      </c>
      <c r="F24" s="68">
        <v>0.04</v>
      </c>
      <c r="G24" s="66">
        <v>0.017</v>
      </c>
      <c r="H24" s="67"/>
      <c r="I24" s="65" t="s">
        <v>338</v>
      </c>
      <c r="J24" s="71" t="s">
        <v>405</v>
      </c>
      <c r="K24" s="66"/>
      <c r="L24" s="66">
        <v>0.012</v>
      </c>
      <c r="M24" s="71" t="s">
        <v>407</v>
      </c>
      <c r="N24" s="66"/>
      <c r="O24" s="66">
        <v>0.016</v>
      </c>
    </row>
    <row r="25" spans="1:17" ht="12.75">
      <c r="A25" s="65" t="s">
        <v>185</v>
      </c>
      <c r="B25" s="61" t="s">
        <v>137</v>
      </c>
      <c r="C25" s="66">
        <v>0.038</v>
      </c>
      <c r="D25" s="66">
        <v>0.014</v>
      </c>
      <c r="E25" s="61" t="s">
        <v>137</v>
      </c>
      <c r="F25" s="66">
        <v>0.044</v>
      </c>
      <c r="G25" s="66">
        <v>0.019</v>
      </c>
      <c r="H25" s="67"/>
      <c r="I25" s="72" t="s">
        <v>14</v>
      </c>
      <c r="J25" s="71" t="s">
        <v>406</v>
      </c>
      <c r="K25" s="66"/>
      <c r="L25" s="66">
        <v>0.015</v>
      </c>
      <c r="M25" s="70" t="s">
        <v>408</v>
      </c>
      <c r="N25" s="66"/>
      <c r="O25" s="66">
        <v>0.017</v>
      </c>
      <c r="Q25" s="111"/>
    </row>
    <row r="26" spans="1:15" ht="12.75">
      <c r="A26" s="65" t="s">
        <v>186</v>
      </c>
      <c r="B26" s="61" t="s">
        <v>137</v>
      </c>
      <c r="C26" s="66">
        <v>0.043</v>
      </c>
      <c r="D26" s="66">
        <v>0.017</v>
      </c>
      <c r="E26" s="61" t="s">
        <v>137</v>
      </c>
      <c r="F26" s="66">
        <v>0.043</v>
      </c>
      <c r="G26" s="66">
        <v>0.018</v>
      </c>
      <c r="H26" s="67"/>
      <c r="I26" s="67"/>
      <c r="J26" s="67"/>
      <c r="K26" s="67"/>
      <c r="L26" s="67"/>
      <c r="M26" s="67"/>
      <c r="N26" s="67"/>
      <c r="O26" s="67"/>
    </row>
    <row r="27" spans="1:15" ht="12.75">
      <c r="A27" s="65" t="s">
        <v>6</v>
      </c>
      <c r="B27" s="61" t="s">
        <v>137</v>
      </c>
      <c r="C27" s="66">
        <v>0.04</v>
      </c>
      <c r="D27" s="66">
        <v>0.017</v>
      </c>
      <c r="E27" s="61" t="s">
        <v>137</v>
      </c>
      <c r="F27" s="66">
        <v>0.047</v>
      </c>
      <c r="G27" s="66">
        <v>0.02</v>
      </c>
      <c r="H27" s="67"/>
      <c r="I27" s="67"/>
      <c r="J27" s="67"/>
      <c r="K27" s="67"/>
      <c r="L27" s="67"/>
      <c r="M27" s="67"/>
      <c r="N27" s="67"/>
      <c r="O27" s="67"/>
    </row>
    <row r="28" spans="1:15" ht="12.75">
      <c r="A28" s="65" t="s">
        <v>7</v>
      </c>
      <c r="B28" s="61" t="s">
        <v>137</v>
      </c>
      <c r="C28" s="66">
        <v>0.038</v>
      </c>
      <c r="D28" s="66">
        <v>0.015</v>
      </c>
      <c r="E28" s="61" t="s">
        <v>137</v>
      </c>
      <c r="F28" s="66">
        <v>0.042</v>
      </c>
      <c r="G28" s="66">
        <v>0.017</v>
      </c>
      <c r="H28" s="67"/>
      <c r="I28" s="67"/>
      <c r="J28" s="67"/>
      <c r="K28" s="67"/>
      <c r="L28" s="67"/>
      <c r="M28" s="67"/>
      <c r="N28" s="67"/>
      <c r="O28" s="67"/>
    </row>
    <row r="29" spans="1:15" ht="12.75">
      <c r="A29" s="65" t="s">
        <v>8</v>
      </c>
      <c r="B29" s="61" t="s">
        <v>137</v>
      </c>
      <c r="C29" s="66">
        <v>0.035</v>
      </c>
      <c r="D29" s="66">
        <v>0.014</v>
      </c>
      <c r="E29" s="61" t="s">
        <v>137</v>
      </c>
      <c r="F29" s="66">
        <v>0.049</v>
      </c>
      <c r="G29" s="66">
        <v>0.021</v>
      </c>
      <c r="H29" s="67"/>
      <c r="I29" s="67"/>
      <c r="J29" s="67"/>
      <c r="K29" s="67"/>
      <c r="L29" s="67"/>
      <c r="M29" s="67"/>
      <c r="N29" s="67"/>
      <c r="O29" s="67"/>
    </row>
    <row r="30" spans="1:15" ht="12.75">
      <c r="A30" s="65" t="s">
        <v>9</v>
      </c>
      <c r="B30" s="61" t="s">
        <v>137</v>
      </c>
      <c r="C30" s="66">
        <v>0.037</v>
      </c>
      <c r="D30" s="66">
        <v>0.014</v>
      </c>
      <c r="E30" s="61" t="s">
        <v>137</v>
      </c>
      <c r="F30" s="66">
        <v>0.036</v>
      </c>
      <c r="G30" s="66">
        <v>0.016</v>
      </c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65" t="s">
        <v>10</v>
      </c>
      <c r="B31" s="61" t="s">
        <v>137</v>
      </c>
      <c r="C31" s="66">
        <v>0.041</v>
      </c>
      <c r="D31" s="66">
        <v>0.016</v>
      </c>
      <c r="E31" s="61" t="s">
        <v>137</v>
      </c>
      <c r="F31" s="66">
        <v>0.043</v>
      </c>
      <c r="G31" s="66">
        <v>0.018</v>
      </c>
      <c r="H31" s="67"/>
      <c r="I31" s="67"/>
      <c r="J31" s="67"/>
      <c r="K31" s="67"/>
      <c r="L31" s="67"/>
      <c r="M31" s="67"/>
      <c r="N31" s="67"/>
      <c r="O31" s="67"/>
    </row>
    <row r="32" spans="1:15" ht="12.75">
      <c r="A32" s="65" t="s">
        <v>11</v>
      </c>
      <c r="B32" s="61" t="s">
        <v>137</v>
      </c>
      <c r="C32" s="66">
        <v>0.041</v>
      </c>
      <c r="D32" s="66">
        <v>0.017</v>
      </c>
      <c r="E32" s="61" t="s">
        <v>137</v>
      </c>
      <c r="F32" s="66">
        <v>0.05</v>
      </c>
      <c r="G32" s="66">
        <v>0.021</v>
      </c>
      <c r="H32" s="67"/>
      <c r="I32" s="67"/>
      <c r="J32" s="67"/>
      <c r="K32" s="67"/>
      <c r="L32" s="67"/>
      <c r="M32" s="67"/>
      <c r="N32" s="67"/>
      <c r="O32" s="67"/>
    </row>
    <row r="33" spans="1:15" ht="12.75">
      <c r="A33" s="65" t="s">
        <v>12</v>
      </c>
      <c r="B33" s="71" t="s">
        <v>325</v>
      </c>
      <c r="C33" s="66"/>
      <c r="D33" s="66">
        <v>0.016</v>
      </c>
      <c r="E33" s="71" t="s">
        <v>342</v>
      </c>
      <c r="F33" s="66"/>
      <c r="G33" s="66">
        <v>0.019</v>
      </c>
      <c r="H33" s="67"/>
      <c r="I33" s="67"/>
      <c r="J33" s="67"/>
      <c r="K33" s="67"/>
      <c r="L33" s="67"/>
      <c r="M33" s="67"/>
      <c r="N33" s="67"/>
      <c r="O33" s="67"/>
    </row>
    <row r="34" spans="1:15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2.75">
      <c r="A35" s="73" t="s">
        <v>146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2.75">
      <c r="A36" s="73" t="s">
        <v>404</v>
      </c>
      <c r="B36" s="67"/>
      <c r="C36" s="67"/>
      <c r="D36" s="67"/>
      <c r="E36" s="67"/>
      <c r="F36" s="67"/>
      <c r="G36" s="67"/>
      <c r="H36" s="74"/>
      <c r="I36" s="74"/>
      <c r="J36" s="74"/>
      <c r="K36" s="74"/>
      <c r="L36" s="74"/>
      <c r="M36" s="74"/>
      <c r="N36" s="74"/>
      <c r="O36" s="74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67" customWidth="1"/>
    <col min="2" max="7" width="7.00390625" style="67" customWidth="1"/>
    <col min="8" max="8" width="3.50390625" style="67" customWidth="1"/>
    <col min="9" max="16384" width="9.00390625" style="67" customWidth="1"/>
  </cols>
  <sheetData>
    <row r="1" s="59" customFormat="1" ht="13.5">
      <c r="A1" s="59" t="s">
        <v>144</v>
      </c>
    </row>
    <row r="2" s="59" customFormat="1" ht="9" customHeight="1"/>
    <row r="3" spans="1:9" ht="13.5">
      <c r="A3" s="189"/>
      <c r="B3" s="183" t="s">
        <v>0</v>
      </c>
      <c r="C3" s="183"/>
      <c r="D3" s="183"/>
      <c r="E3" s="184" t="s">
        <v>1</v>
      </c>
      <c r="F3" s="184"/>
      <c r="G3" s="184"/>
      <c r="I3" s="59"/>
    </row>
    <row r="4" spans="1:9" ht="13.5">
      <c r="A4" s="189"/>
      <c r="B4" s="75" t="s">
        <v>2</v>
      </c>
      <c r="C4" s="75" t="s">
        <v>3</v>
      </c>
      <c r="D4" s="75" t="s">
        <v>4</v>
      </c>
      <c r="E4" s="75" t="s">
        <v>2</v>
      </c>
      <c r="F4" s="75" t="s">
        <v>5</v>
      </c>
      <c r="G4" s="75" t="s">
        <v>4</v>
      </c>
      <c r="I4" s="59"/>
    </row>
    <row r="5" spans="1:9" ht="13.5">
      <c r="A5" s="65" t="s">
        <v>16</v>
      </c>
      <c r="B5" s="76" t="s">
        <v>137</v>
      </c>
      <c r="C5" s="66">
        <v>0.044</v>
      </c>
      <c r="D5" s="66">
        <v>0.023</v>
      </c>
      <c r="E5" s="76" t="s">
        <v>137</v>
      </c>
      <c r="F5" s="66">
        <v>0.054</v>
      </c>
      <c r="G5" s="66">
        <v>0.021</v>
      </c>
      <c r="I5" s="59"/>
    </row>
    <row r="6" spans="1:9" ht="13.5">
      <c r="A6" s="65" t="s">
        <v>17</v>
      </c>
      <c r="B6" s="76" t="s">
        <v>137</v>
      </c>
      <c r="C6" s="66">
        <v>0.049</v>
      </c>
      <c r="D6" s="66">
        <v>0.025</v>
      </c>
      <c r="E6" s="76" t="s">
        <v>137</v>
      </c>
      <c r="F6" s="66">
        <v>0.056</v>
      </c>
      <c r="G6" s="66">
        <v>0.021</v>
      </c>
      <c r="I6" s="59"/>
    </row>
    <row r="7" spans="1:7" ht="12">
      <c r="A7" s="65" t="s">
        <v>18</v>
      </c>
      <c r="B7" s="76" t="s">
        <v>137</v>
      </c>
      <c r="C7" s="66">
        <v>0.049</v>
      </c>
      <c r="D7" s="66">
        <v>0.022</v>
      </c>
      <c r="E7" s="76" t="s">
        <v>137</v>
      </c>
      <c r="F7" s="66">
        <v>0.061</v>
      </c>
      <c r="G7" s="66">
        <v>0.022</v>
      </c>
    </row>
    <row r="8" spans="1:7" ht="12">
      <c r="A8" s="65" t="s">
        <v>19</v>
      </c>
      <c r="B8" s="76" t="s">
        <v>137</v>
      </c>
      <c r="C8" s="66">
        <v>0.041</v>
      </c>
      <c r="D8" s="66">
        <v>0.018</v>
      </c>
      <c r="E8" s="76" t="s">
        <v>137</v>
      </c>
      <c r="F8" s="66">
        <v>0.043</v>
      </c>
      <c r="G8" s="66">
        <v>0.019</v>
      </c>
    </row>
    <row r="9" spans="1:7" ht="12">
      <c r="A9" s="65" t="s">
        <v>20</v>
      </c>
      <c r="B9" s="76" t="s">
        <v>137</v>
      </c>
      <c r="C9" s="66">
        <v>0.045</v>
      </c>
      <c r="D9" s="66">
        <v>0.022</v>
      </c>
      <c r="E9" s="76" t="s">
        <v>137</v>
      </c>
      <c r="F9" s="66">
        <v>0.052</v>
      </c>
      <c r="G9" s="66">
        <v>0.02</v>
      </c>
    </row>
    <row r="10" spans="1:7" ht="12">
      <c r="A10" s="65" t="s">
        <v>21</v>
      </c>
      <c r="B10" s="76" t="s">
        <v>137</v>
      </c>
      <c r="C10" s="66">
        <v>0.046</v>
      </c>
      <c r="D10" s="66">
        <v>0.021</v>
      </c>
      <c r="E10" s="76" t="s">
        <v>137</v>
      </c>
      <c r="F10" s="66">
        <v>0.055</v>
      </c>
      <c r="G10" s="66">
        <v>0.02</v>
      </c>
    </row>
    <row r="11" spans="1:7" ht="12">
      <c r="A11" s="65" t="s">
        <v>201</v>
      </c>
      <c r="B11" s="76" t="s">
        <v>137</v>
      </c>
      <c r="C11" s="66">
        <v>0.043</v>
      </c>
      <c r="D11" s="66">
        <v>0.019</v>
      </c>
      <c r="E11" s="76" t="s">
        <v>137</v>
      </c>
      <c r="F11" s="66">
        <v>0.054</v>
      </c>
      <c r="G11" s="66">
        <v>0.02</v>
      </c>
    </row>
    <row r="12" spans="1:7" ht="12">
      <c r="A12" s="65" t="s">
        <v>22</v>
      </c>
      <c r="B12" s="76" t="s">
        <v>137</v>
      </c>
      <c r="C12" s="66">
        <v>0.046</v>
      </c>
      <c r="D12" s="66">
        <v>0.021</v>
      </c>
      <c r="E12" s="76" t="s">
        <v>137</v>
      </c>
      <c r="F12" s="66">
        <v>0.045</v>
      </c>
      <c r="G12" s="66">
        <v>0.02</v>
      </c>
    </row>
    <row r="13" spans="1:7" ht="12">
      <c r="A13" s="65" t="s">
        <v>23</v>
      </c>
      <c r="B13" s="76" t="s">
        <v>137</v>
      </c>
      <c r="C13" s="66">
        <v>0.048</v>
      </c>
      <c r="D13" s="66">
        <v>0.024</v>
      </c>
      <c r="E13" s="76" t="s">
        <v>137</v>
      </c>
      <c r="F13" s="66">
        <v>0.049</v>
      </c>
      <c r="G13" s="66">
        <v>0.019</v>
      </c>
    </row>
    <row r="14" spans="1:7" ht="12">
      <c r="A14" s="65" t="s">
        <v>24</v>
      </c>
      <c r="B14" s="76" t="s">
        <v>137</v>
      </c>
      <c r="C14" s="66">
        <v>0.049</v>
      </c>
      <c r="D14" s="66">
        <v>0.024</v>
      </c>
      <c r="E14" s="76" t="s">
        <v>137</v>
      </c>
      <c r="F14" s="66">
        <v>0.044</v>
      </c>
      <c r="G14" s="66">
        <v>0.019</v>
      </c>
    </row>
    <row r="15" spans="1:7" ht="12">
      <c r="A15" s="65" t="s">
        <v>25</v>
      </c>
      <c r="B15" s="76" t="s">
        <v>137</v>
      </c>
      <c r="C15" s="66">
        <v>0.049</v>
      </c>
      <c r="D15" s="66">
        <v>0.024</v>
      </c>
      <c r="E15" s="76" t="s">
        <v>137</v>
      </c>
      <c r="F15" s="66">
        <v>0.053</v>
      </c>
      <c r="G15" s="66">
        <v>0.02</v>
      </c>
    </row>
    <row r="16" spans="1:9" ht="12">
      <c r="A16" s="65" t="s">
        <v>26</v>
      </c>
      <c r="B16" s="76" t="s">
        <v>137</v>
      </c>
      <c r="C16" s="66">
        <v>0.051</v>
      </c>
      <c r="D16" s="66">
        <v>0.025</v>
      </c>
      <c r="E16" s="76" t="s">
        <v>137</v>
      </c>
      <c r="F16" s="66">
        <v>0.043</v>
      </c>
      <c r="G16" s="66">
        <v>0.019</v>
      </c>
      <c r="I16" s="67" t="s">
        <v>411</v>
      </c>
    </row>
    <row r="17" spans="1:9" ht="12">
      <c r="A17" s="65" t="s">
        <v>27</v>
      </c>
      <c r="B17" s="76" t="s">
        <v>137</v>
      </c>
      <c r="C17" s="66">
        <v>0.048</v>
      </c>
      <c r="D17" s="66">
        <v>0.024</v>
      </c>
      <c r="E17" s="76" t="s">
        <v>137</v>
      </c>
      <c r="F17" s="66">
        <v>0.042</v>
      </c>
      <c r="G17" s="66">
        <v>0.019</v>
      </c>
      <c r="I17" s="77" t="s">
        <v>28</v>
      </c>
    </row>
    <row r="18" spans="1:9" ht="12">
      <c r="A18" s="65" t="s">
        <v>29</v>
      </c>
      <c r="B18" s="76" t="s">
        <v>137</v>
      </c>
      <c r="C18" s="66">
        <v>0.058</v>
      </c>
      <c r="D18" s="66">
        <v>0.034</v>
      </c>
      <c r="E18" s="76" t="s">
        <v>137</v>
      </c>
      <c r="F18" s="66">
        <v>0.051</v>
      </c>
      <c r="G18" s="66">
        <v>0.023</v>
      </c>
      <c r="I18" s="67" t="s">
        <v>30</v>
      </c>
    </row>
    <row r="19" spans="1:9" ht="12">
      <c r="A19" s="65" t="s">
        <v>31</v>
      </c>
      <c r="B19" s="76" t="s">
        <v>137</v>
      </c>
      <c r="C19" s="66">
        <v>0.043</v>
      </c>
      <c r="D19" s="66">
        <v>0.017</v>
      </c>
      <c r="E19" s="76" t="s">
        <v>137</v>
      </c>
      <c r="F19" s="66">
        <v>0.051</v>
      </c>
      <c r="G19" s="66">
        <v>0.02</v>
      </c>
      <c r="I19" s="67" t="s">
        <v>32</v>
      </c>
    </row>
    <row r="20" spans="1:9" ht="12">
      <c r="A20" s="65" t="s">
        <v>33</v>
      </c>
      <c r="B20" s="76" t="s">
        <v>137</v>
      </c>
      <c r="C20" s="66">
        <v>0.044</v>
      </c>
      <c r="D20" s="66">
        <v>0.018</v>
      </c>
      <c r="E20" s="76" t="s">
        <v>137</v>
      </c>
      <c r="F20" s="66">
        <v>0.045</v>
      </c>
      <c r="G20" s="66">
        <v>0.02</v>
      </c>
      <c r="I20" s="67" t="s">
        <v>412</v>
      </c>
    </row>
    <row r="21" spans="1:7" ht="12">
      <c r="A21" s="65" t="s">
        <v>34</v>
      </c>
      <c r="B21" s="76" t="s">
        <v>379</v>
      </c>
      <c r="C21" s="61" t="s">
        <v>380</v>
      </c>
      <c r="D21" s="61" t="s">
        <v>327</v>
      </c>
      <c r="E21" s="76" t="s">
        <v>232</v>
      </c>
      <c r="F21" s="61" t="s">
        <v>232</v>
      </c>
      <c r="G21" s="61" t="s">
        <v>232</v>
      </c>
    </row>
    <row r="22" spans="1:9" ht="12">
      <c r="A22" s="65" t="s">
        <v>35</v>
      </c>
      <c r="B22" s="76" t="s">
        <v>137</v>
      </c>
      <c r="C22" s="66">
        <v>0.045</v>
      </c>
      <c r="D22" s="66">
        <v>0.022</v>
      </c>
      <c r="E22" s="76" t="s">
        <v>137</v>
      </c>
      <c r="F22" s="66">
        <v>0.049</v>
      </c>
      <c r="G22" s="66">
        <v>0.018</v>
      </c>
      <c r="I22" s="77" t="s">
        <v>36</v>
      </c>
    </row>
    <row r="23" spans="1:9" ht="12">
      <c r="A23" s="65" t="s">
        <v>37</v>
      </c>
      <c r="B23" s="76" t="s">
        <v>137</v>
      </c>
      <c r="C23" s="66">
        <v>0.048</v>
      </c>
      <c r="D23" s="66">
        <v>0.022</v>
      </c>
      <c r="E23" s="76" t="s">
        <v>137</v>
      </c>
      <c r="F23" s="66">
        <v>0.044</v>
      </c>
      <c r="G23" s="66">
        <v>0.02</v>
      </c>
      <c r="I23" s="67" t="s">
        <v>38</v>
      </c>
    </row>
    <row r="24" spans="1:9" ht="12">
      <c r="A24" s="65" t="s">
        <v>39</v>
      </c>
      <c r="B24" s="76" t="s">
        <v>137</v>
      </c>
      <c r="C24" s="66">
        <v>0.04</v>
      </c>
      <c r="D24" s="66">
        <v>0.016</v>
      </c>
      <c r="E24" s="76" t="s">
        <v>137</v>
      </c>
      <c r="F24" s="66">
        <v>0.048</v>
      </c>
      <c r="G24" s="66">
        <v>0.018</v>
      </c>
      <c r="I24" s="67" t="s">
        <v>40</v>
      </c>
    </row>
    <row r="25" spans="1:9" ht="12">
      <c r="A25" s="65" t="s">
        <v>41</v>
      </c>
      <c r="B25" s="76" t="s">
        <v>137</v>
      </c>
      <c r="C25" s="66">
        <v>0.04</v>
      </c>
      <c r="D25" s="66">
        <v>0.018</v>
      </c>
      <c r="E25" s="76" t="s">
        <v>137</v>
      </c>
      <c r="F25" s="66">
        <v>0.042</v>
      </c>
      <c r="G25" s="66">
        <v>0.018</v>
      </c>
      <c r="I25" s="67" t="s">
        <v>127</v>
      </c>
    </row>
    <row r="26" spans="1:9" ht="12">
      <c r="A26" s="65" t="s">
        <v>42</v>
      </c>
      <c r="B26" s="76" t="s">
        <v>137</v>
      </c>
      <c r="C26" s="66">
        <v>0.042</v>
      </c>
      <c r="D26" s="66">
        <v>0.019</v>
      </c>
      <c r="E26" s="76" t="s">
        <v>137</v>
      </c>
      <c r="F26" s="66">
        <v>0.042</v>
      </c>
      <c r="G26" s="66">
        <v>0.018</v>
      </c>
      <c r="I26" s="67" t="s">
        <v>125</v>
      </c>
    </row>
    <row r="27" spans="1:9" ht="12">
      <c r="A27" s="65" t="s">
        <v>43</v>
      </c>
      <c r="B27" s="76" t="s">
        <v>137</v>
      </c>
      <c r="C27" s="66">
        <v>0.043</v>
      </c>
      <c r="D27" s="66">
        <v>0.02</v>
      </c>
      <c r="E27" s="76" t="s">
        <v>137</v>
      </c>
      <c r="F27" s="66">
        <v>0.04</v>
      </c>
      <c r="G27" s="66">
        <v>0.016</v>
      </c>
      <c r="I27" s="67" t="s">
        <v>126</v>
      </c>
    </row>
    <row r="28" spans="1:9" ht="12">
      <c r="A28" s="65" t="s">
        <v>44</v>
      </c>
      <c r="B28" s="76" t="s">
        <v>137</v>
      </c>
      <c r="C28" s="66">
        <v>0.054</v>
      </c>
      <c r="D28" s="66">
        <v>0.033</v>
      </c>
      <c r="E28" s="76" t="s">
        <v>137</v>
      </c>
      <c r="F28" s="66">
        <v>0.038</v>
      </c>
      <c r="G28" s="66">
        <v>0.018</v>
      </c>
      <c r="I28" s="67" t="s">
        <v>45</v>
      </c>
    </row>
    <row r="29" spans="1:9" ht="12">
      <c r="A29" s="65" t="s">
        <v>46</v>
      </c>
      <c r="B29" s="76" t="s">
        <v>137</v>
      </c>
      <c r="C29" s="66">
        <v>0.044</v>
      </c>
      <c r="D29" s="66">
        <v>0.022</v>
      </c>
      <c r="E29" s="76" t="s">
        <v>137</v>
      </c>
      <c r="F29" s="66">
        <v>0.055</v>
      </c>
      <c r="G29" s="66">
        <v>0.022</v>
      </c>
      <c r="I29" s="67" t="s">
        <v>128</v>
      </c>
    </row>
    <row r="30" spans="1:7" ht="12">
      <c r="A30" s="65" t="s">
        <v>47</v>
      </c>
      <c r="B30" s="76" t="s">
        <v>137</v>
      </c>
      <c r="C30" s="66">
        <v>0.046</v>
      </c>
      <c r="D30" s="66">
        <v>0.023</v>
      </c>
      <c r="E30" s="76" t="s">
        <v>137</v>
      </c>
      <c r="F30" s="66">
        <v>0.043</v>
      </c>
      <c r="G30" s="66">
        <v>0.019</v>
      </c>
    </row>
    <row r="31" spans="1:9" ht="12">
      <c r="A31" s="65" t="s">
        <v>12</v>
      </c>
      <c r="B31" s="190" t="s">
        <v>409</v>
      </c>
      <c r="C31" s="191"/>
      <c r="D31" s="66">
        <v>0.022</v>
      </c>
      <c r="E31" s="190" t="s">
        <v>381</v>
      </c>
      <c r="F31" s="191"/>
      <c r="G31" s="66">
        <v>0.02</v>
      </c>
      <c r="I31" s="67" t="s">
        <v>48</v>
      </c>
    </row>
    <row r="32" spans="1:9" ht="12">
      <c r="A32" s="65" t="s">
        <v>49</v>
      </c>
      <c r="B32" s="76" t="s">
        <v>137</v>
      </c>
      <c r="C32" s="66">
        <v>0.031</v>
      </c>
      <c r="D32" s="66">
        <v>0.014</v>
      </c>
      <c r="E32" s="76" t="s">
        <v>137</v>
      </c>
      <c r="F32" s="66">
        <v>0.041</v>
      </c>
      <c r="G32" s="66">
        <v>0.015</v>
      </c>
      <c r="I32" s="67" t="s">
        <v>50</v>
      </c>
    </row>
    <row r="33" spans="1:9" ht="12">
      <c r="A33" s="65" t="s">
        <v>51</v>
      </c>
      <c r="B33" s="76" t="s">
        <v>137</v>
      </c>
      <c r="C33" s="66">
        <v>0.038</v>
      </c>
      <c r="D33" s="66">
        <v>0.016</v>
      </c>
      <c r="E33" s="76" t="s">
        <v>137</v>
      </c>
      <c r="F33" s="66">
        <v>0.048</v>
      </c>
      <c r="G33" s="66">
        <v>0.019</v>
      </c>
      <c r="I33" s="67" t="s">
        <v>129</v>
      </c>
    </row>
    <row r="34" spans="1:9" ht="12">
      <c r="A34" s="65" t="s">
        <v>52</v>
      </c>
      <c r="B34" s="76" t="s">
        <v>137</v>
      </c>
      <c r="C34" s="66">
        <v>0.07</v>
      </c>
      <c r="D34" s="66">
        <v>0.016</v>
      </c>
      <c r="E34" s="76" t="s">
        <v>137</v>
      </c>
      <c r="F34" s="66">
        <v>0.037</v>
      </c>
      <c r="G34" s="66">
        <v>0.016</v>
      </c>
      <c r="I34" s="67" t="s">
        <v>125</v>
      </c>
    </row>
    <row r="35" spans="1:9" ht="12">
      <c r="A35" s="65" t="s">
        <v>53</v>
      </c>
      <c r="B35" s="76" t="s">
        <v>137</v>
      </c>
      <c r="C35" s="66">
        <v>0.032</v>
      </c>
      <c r="D35" s="66">
        <v>0.015</v>
      </c>
      <c r="E35" s="76" t="s">
        <v>137</v>
      </c>
      <c r="F35" s="66">
        <v>0.04</v>
      </c>
      <c r="G35" s="66">
        <v>0.017</v>
      </c>
      <c r="I35" s="67" t="s">
        <v>54</v>
      </c>
    </row>
    <row r="36" spans="1:9" ht="12">
      <c r="A36" s="65" t="s">
        <v>55</v>
      </c>
      <c r="B36" s="76" t="s">
        <v>137</v>
      </c>
      <c r="C36" s="66">
        <v>0.038</v>
      </c>
      <c r="D36" s="66">
        <v>0.022</v>
      </c>
      <c r="E36" s="76" t="s">
        <v>137</v>
      </c>
      <c r="F36" s="66">
        <v>0.044</v>
      </c>
      <c r="G36" s="66">
        <v>0.019</v>
      </c>
      <c r="I36" s="67" t="s">
        <v>130</v>
      </c>
    </row>
    <row r="37" spans="1:9" ht="12">
      <c r="A37" s="65" t="s">
        <v>56</v>
      </c>
      <c r="B37" s="76" t="s">
        <v>137</v>
      </c>
      <c r="C37" s="66">
        <v>0.035</v>
      </c>
      <c r="D37" s="66">
        <v>0.018</v>
      </c>
      <c r="E37" s="76" t="s">
        <v>137</v>
      </c>
      <c r="F37" s="66">
        <v>0.041</v>
      </c>
      <c r="G37" s="66">
        <v>0.017</v>
      </c>
      <c r="I37" s="67" t="s">
        <v>57</v>
      </c>
    </row>
    <row r="38" spans="1:9" ht="12">
      <c r="A38" s="65" t="s">
        <v>58</v>
      </c>
      <c r="B38" s="76" t="s">
        <v>137</v>
      </c>
      <c r="C38" s="66">
        <v>0.036</v>
      </c>
      <c r="D38" s="66">
        <v>0.016</v>
      </c>
      <c r="E38" s="76" t="s">
        <v>137</v>
      </c>
      <c r="F38" s="66">
        <v>0.036</v>
      </c>
      <c r="G38" s="66">
        <v>0.016</v>
      </c>
      <c r="I38" s="67" t="s">
        <v>59</v>
      </c>
    </row>
    <row r="39" spans="1:7" ht="12">
      <c r="A39" s="65" t="s">
        <v>60</v>
      </c>
      <c r="B39" s="76" t="s">
        <v>137</v>
      </c>
      <c r="C39" s="66">
        <v>0.039</v>
      </c>
      <c r="D39" s="66">
        <v>0.018</v>
      </c>
      <c r="E39" s="76" t="s">
        <v>137</v>
      </c>
      <c r="F39" s="66">
        <v>0.042</v>
      </c>
      <c r="G39" s="66">
        <v>0.018</v>
      </c>
    </row>
    <row r="40" spans="1:9" ht="12">
      <c r="A40" s="65" t="s">
        <v>61</v>
      </c>
      <c r="B40" s="76" t="s">
        <v>137</v>
      </c>
      <c r="C40" s="66">
        <v>0.033</v>
      </c>
      <c r="D40" s="66">
        <v>0.017</v>
      </c>
      <c r="E40" s="76" t="s">
        <v>137</v>
      </c>
      <c r="F40" s="66">
        <v>0.042</v>
      </c>
      <c r="G40" s="66">
        <v>0.019</v>
      </c>
      <c r="I40" s="67" t="s">
        <v>62</v>
      </c>
    </row>
    <row r="41" spans="1:7" ht="12">
      <c r="A41" s="65" t="s">
        <v>338</v>
      </c>
      <c r="B41" s="190" t="s">
        <v>187</v>
      </c>
      <c r="C41" s="191"/>
      <c r="D41" s="66">
        <v>0.017</v>
      </c>
      <c r="E41" s="190" t="s">
        <v>187</v>
      </c>
      <c r="F41" s="191"/>
      <c r="G41" s="66">
        <v>0.017</v>
      </c>
    </row>
    <row r="42" spans="1:7" ht="12">
      <c r="A42" s="72" t="s">
        <v>14</v>
      </c>
      <c r="B42" s="185" t="s">
        <v>410</v>
      </c>
      <c r="C42" s="186"/>
      <c r="D42" s="66">
        <v>0.021</v>
      </c>
      <c r="E42" s="187" t="s">
        <v>382</v>
      </c>
      <c r="F42" s="188"/>
      <c r="G42" s="66">
        <v>0.019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9" customWidth="1"/>
    <col min="2" max="2" width="15.25390625" style="79" customWidth="1"/>
    <col min="3" max="3" width="13.625" style="79" customWidth="1"/>
    <col min="4" max="5" width="9.00390625" style="79" customWidth="1"/>
    <col min="6" max="6" width="13.875" style="79" customWidth="1"/>
    <col min="7" max="7" width="8.50390625" style="79" customWidth="1"/>
    <col min="8" max="8" width="15.625" style="79" customWidth="1"/>
    <col min="9" max="9" width="7.625" style="79" customWidth="1"/>
    <col min="10" max="16384" width="9.00390625" style="79" customWidth="1"/>
  </cols>
  <sheetData>
    <row r="1" ht="13.5">
      <c r="A1" s="78" t="s">
        <v>220</v>
      </c>
    </row>
    <row r="2" spans="1:9" ht="13.5">
      <c r="A2" s="80" t="s">
        <v>414</v>
      </c>
      <c r="B2" s="81"/>
      <c r="C2" s="81"/>
      <c r="D2" s="81"/>
      <c r="E2" s="81"/>
      <c r="H2" s="114"/>
      <c r="I2" s="114"/>
    </row>
    <row r="3" spans="1:7" ht="12.75">
      <c r="A3" s="81"/>
      <c r="B3" s="81"/>
      <c r="C3" s="81"/>
      <c r="D3" s="81"/>
      <c r="E3" s="81"/>
      <c r="G3" s="115" t="s">
        <v>350</v>
      </c>
    </row>
    <row r="4" spans="1:7" ht="12.75">
      <c r="A4" s="81"/>
      <c r="B4" s="81"/>
      <c r="C4" s="81"/>
      <c r="D4" s="81"/>
      <c r="E4" s="81"/>
      <c r="G4" s="115"/>
    </row>
    <row r="5" spans="1:7" ht="12.75">
      <c r="A5" s="195" t="s">
        <v>383</v>
      </c>
      <c r="B5" s="82" t="s">
        <v>413</v>
      </c>
      <c r="C5" s="82"/>
      <c r="D5" s="83"/>
      <c r="E5" s="192" t="s">
        <v>72</v>
      </c>
      <c r="F5" s="82" t="s">
        <v>423</v>
      </c>
      <c r="G5" s="82"/>
    </row>
    <row r="6" spans="1:7" ht="12.75">
      <c r="A6" s="196"/>
      <c r="B6" s="82" t="s">
        <v>63</v>
      </c>
      <c r="C6" s="82">
        <v>0.025</v>
      </c>
      <c r="D6" s="83"/>
      <c r="E6" s="193"/>
      <c r="F6" s="82" t="s">
        <v>63</v>
      </c>
      <c r="G6" s="82">
        <v>0.019</v>
      </c>
    </row>
    <row r="7" spans="1:7" ht="12.75">
      <c r="A7" s="194" t="s">
        <v>354</v>
      </c>
      <c r="B7" s="82" t="s">
        <v>343</v>
      </c>
      <c r="C7" s="82"/>
      <c r="D7" s="83"/>
      <c r="E7" s="192" t="s">
        <v>73</v>
      </c>
      <c r="F7" s="82" t="s">
        <v>424</v>
      </c>
      <c r="G7" s="82"/>
    </row>
    <row r="8" spans="1:7" ht="12.75">
      <c r="A8" s="193"/>
      <c r="B8" s="82" t="s">
        <v>63</v>
      </c>
      <c r="C8" s="167">
        <v>0.018</v>
      </c>
      <c r="D8" s="83"/>
      <c r="E8" s="193"/>
      <c r="F8" s="82" t="s">
        <v>63</v>
      </c>
      <c r="G8" s="82">
        <v>0.023</v>
      </c>
    </row>
    <row r="9" spans="1:7" ht="12.75">
      <c r="A9" s="192" t="s">
        <v>65</v>
      </c>
      <c r="B9" s="82" t="s">
        <v>415</v>
      </c>
      <c r="C9" s="82"/>
      <c r="D9" s="83"/>
      <c r="E9" s="192" t="s">
        <v>198</v>
      </c>
      <c r="F9" s="82" t="s">
        <v>425</v>
      </c>
      <c r="G9" s="82"/>
    </row>
    <row r="10" spans="1:7" ht="12.75">
      <c r="A10" s="193"/>
      <c r="B10" s="82" t="s">
        <v>63</v>
      </c>
      <c r="C10" s="82">
        <v>0.014</v>
      </c>
      <c r="D10" s="83"/>
      <c r="E10" s="193"/>
      <c r="F10" s="82" t="s">
        <v>63</v>
      </c>
      <c r="G10" s="82">
        <v>0.016</v>
      </c>
    </row>
    <row r="11" spans="1:7" ht="12.75">
      <c r="A11" s="194" t="s">
        <v>384</v>
      </c>
      <c r="B11" s="82" t="s">
        <v>353</v>
      </c>
      <c r="C11" s="82"/>
      <c r="D11" s="83"/>
      <c r="E11" s="192" t="s">
        <v>197</v>
      </c>
      <c r="F11" s="82" t="s">
        <v>426</v>
      </c>
      <c r="G11" s="82"/>
    </row>
    <row r="12" spans="1:7" ht="12.75">
      <c r="A12" s="193"/>
      <c r="B12" s="82" t="s">
        <v>63</v>
      </c>
      <c r="C12" s="82">
        <v>0.015</v>
      </c>
      <c r="D12" s="83"/>
      <c r="E12" s="193"/>
      <c r="F12" s="82" t="s">
        <v>63</v>
      </c>
      <c r="G12" s="82">
        <v>0.015</v>
      </c>
    </row>
    <row r="13" spans="1:7" ht="13.5" customHeight="1">
      <c r="A13" s="195" t="s">
        <v>345</v>
      </c>
      <c r="B13" s="84" t="s">
        <v>416</v>
      </c>
      <c r="C13" s="84"/>
      <c r="D13" s="83"/>
      <c r="E13" s="194" t="s">
        <v>344</v>
      </c>
      <c r="F13" s="82" t="s">
        <v>427</v>
      </c>
      <c r="G13" s="82"/>
    </row>
    <row r="14" spans="1:7" ht="12.75">
      <c r="A14" s="196"/>
      <c r="B14" s="84" t="s">
        <v>63</v>
      </c>
      <c r="C14" s="84">
        <v>0.013</v>
      </c>
      <c r="D14" s="83"/>
      <c r="E14" s="193"/>
      <c r="F14" s="82" t="s">
        <v>63</v>
      </c>
      <c r="G14" s="82">
        <v>0.027</v>
      </c>
    </row>
    <row r="15" spans="1:7" ht="12.75">
      <c r="A15" s="192" t="s">
        <v>66</v>
      </c>
      <c r="B15" s="82" t="s">
        <v>417</v>
      </c>
      <c r="C15" s="82"/>
      <c r="D15" s="83"/>
      <c r="E15" s="198" t="s">
        <v>355</v>
      </c>
      <c r="F15" s="82" t="s">
        <v>346</v>
      </c>
      <c r="G15" s="82"/>
    </row>
    <row r="16" spans="1:7" ht="12.75">
      <c r="A16" s="193"/>
      <c r="B16" s="112" t="s">
        <v>63</v>
      </c>
      <c r="C16" s="82">
        <v>0.047</v>
      </c>
      <c r="D16" s="83"/>
      <c r="E16" s="199"/>
      <c r="F16" s="82" t="s">
        <v>64</v>
      </c>
      <c r="G16" s="82">
        <v>0.031</v>
      </c>
    </row>
    <row r="17" spans="1:7" ht="12.75">
      <c r="A17" s="192" t="s">
        <v>67</v>
      </c>
      <c r="B17" s="82" t="s">
        <v>418</v>
      </c>
      <c r="C17" s="82"/>
      <c r="D17" s="83"/>
      <c r="E17" s="200" t="s">
        <v>74</v>
      </c>
      <c r="F17" s="82" t="s">
        <v>429</v>
      </c>
      <c r="G17" s="82"/>
    </row>
    <row r="18" spans="1:7" ht="12.75">
      <c r="A18" s="193"/>
      <c r="B18" s="82" t="s">
        <v>63</v>
      </c>
      <c r="C18" s="82">
        <v>0.031</v>
      </c>
      <c r="D18" s="83"/>
      <c r="E18" s="201"/>
      <c r="F18" s="82" t="s">
        <v>63</v>
      </c>
      <c r="G18" s="82">
        <v>0.047</v>
      </c>
    </row>
    <row r="19" spans="1:7" ht="12.75">
      <c r="A19" s="192" t="s">
        <v>68</v>
      </c>
      <c r="B19" s="82" t="s">
        <v>428</v>
      </c>
      <c r="C19" s="82"/>
      <c r="D19" s="83"/>
      <c r="E19" s="201"/>
      <c r="F19" s="82" t="s">
        <v>430</v>
      </c>
      <c r="G19" s="82"/>
    </row>
    <row r="20" spans="1:7" ht="12.75">
      <c r="A20" s="193"/>
      <c r="B20" s="82" t="s">
        <v>63</v>
      </c>
      <c r="C20" s="82">
        <v>0.019</v>
      </c>
      <c r="D20" s="83"/>
      <c r="E20" s="196"/>
      <c r="F20" s="82" t="s">
        <v>63</v>
      </c>
      <c r="G20" s="82">
        <v>0.037</v>
      </c>
    </row>
    <row r="21" spans="1:7" ht="12.75">
      <c r="A21" s="192" t="s">
        <v>69</v>
      </c>
      <c r="B21" s="82" t="s">
        <v>419</v>
      </c>
      <c r="C21" s="82"/>
      <c r="D21" s="83"/>
      <c r="E21" s="192" t="s">
        <v>75</v>
      </c>
      <c r="F21" s="82" t="s">
        <v>420</v>
      </c>
      <c r="G21" s="82"/>
    </row>
    <row r="22" spans="1:7" ht="12.75">
      <c r="A22" s="193"/>
      <c r="B22" s="82" t="s">
        <v>63</v>
      </c>
      <c r="C22" s="82">
        <v>0.021</v>
      </c>
      <c r="D22" s="83"/>
      <c r="E22" s="197"/>
      <c r="F22" s="82" t="s">
        <v>63</v>
      </c>
      <c r="G22" s="82">
        <v>0.015</v>
      </c>
    </row>
    <row r="23" spans="1:8" ht="12.75">
      <c r="A23" s="192" t="s">
        <v>70</v>
      </c>
      <c r="B23" s="82" t="s">
        <v>420</v>
      </c>
      <c r="C23" s="82"/>
      <c r="D23" s="83"/>
      <c r="E23" s="197"/>
      <c r="F23" s="82" t="s">
        <v>431</v>
      </c>
      <c r="G23" s="82"/>
      <c r="H23" s="85"/>
    </row>
    <row r="24" spans="1:8" ht="12.75">
      <c r="A24" s="193"/>
      <c r="B24" s="82" t="s">
        <v>63</v>
      </c>
      <c r="C24" s="82">
        <v>0.029</v>
      </c>
      <c r="D24" s="83"/>
      <c r="E24" s="193"/>
      <c r="F24" s="82" t="s">
        <v>63</v>
      </c>
      <c r="G24" s="82">
        <v>0.032</v>
      </c>
      <c r="H24" s="85"/>
    </row>
    <row r="25" spans="1:8" ht="12.75">
      <c r="A25" s="192" t="s">
        <v>195</v>
      </c>
      <c r="B25" s="82" t="s">
        <v>421</v>
      </c>
      <c r="C25" s="82"/>
      <c r="D25" s="83"/>
      <c r="E25" s="192" t="s">
        <v>76</v>
      </c>
      <c r="F25" s="82" t="s">
        <v>432</v>
      </c>
      <c r="G25" s="82"/>
      <c r="H25" s="85"/>
    </row>
    <row r="26" spans="1:8" ht="12.75">
      <c r="A26" s="193"/>
      <c r="B26" s="82" t="s">
        <v>63</v>
      </c>
      <c r="C26" s="82">
        <v>0.046</v>
      </c>
      <c r="D26" s="83"/>
      <c r="E26" s="197"/>
      <c r="F26" s="82" t="s">
        <v>63</v>
      </c>
      <c r="G26" s="82">
        <v>0.019</v>
      </c>
      <c r="H26" s="85"/>
    </row>
    <row r="27" spans="1:8" ht="12.75">
      <c r="A27" s="192" t="s">
        <v>196</v>
      </c>
      <c r="B27" s="82" t="s">
        <v>422</v>
      </c>
      <c r="C27" s="82"/>
      <c r="D27" s="83"/>
      <c r="E27" s="197"/>
      <c r="F27" s="82" t="s">
        <v>433</v>
      </c>
      <c r="G27" s="82"/>
      <c r="H27" s="85"/>
    </row>
    <row r="28" spans="1:8" ht="12.75">
      <c r="A28" s="193"/>
      <c r="B28" s="82" t="s">
        <v>63</v>
      </c>
      <c r="C28" s="82">
        <v>0.027</v>
      </c>
      <c r="D28" s="83"/>
      <c r="E28" s="193"/>
      <c r="F28" s="82" t="s">
        <v>63</v>
      </c>
      <c r="G28" s="82">
        <v>0.02</v>
      </c>
      <c r="H28" s="85"/>
    </row>
    <row r="29" spans="1:8" ht="12.75">
      <c r="A29" s="192" t="s">
        <v>71</v>
      </c>
      <c r="B29" s="82" t="s">
        <v>416</v>
      </c>
      <c r="C29" s="82"/>
      <c r="D29" s="83"/>
      <c r="E29" s="83"/>
      <c r="F29" s="85"/>
      <c r="G29" s="85"/>
      <c r="H29" s="85"/>
    </row>
    <row r="30" spans="1:8" ht="12.75">
      <c r="A30" s="193"/>
      <c r="B30" s="82" t="s">
        <v>63</v>
      </c>
      <c r="C30" s="82">
        <v>0.021</v>
      </c>
      <c r="D30" s="83"/>
      <c r="E30" s="83"/>
      <c r="F30" s="85"/>
      <c r="G30" s="85"/>
      <c r="H30" s="85"/>
    </row>
    <row r="31" spans="1:8" ht="12.75">
      <c r="A31" s="83"/>
      <c r="B31" s="83"/>
      <c r="C31" s="83"/>
      <c r="D31" s="83"/>
      <c r="E31" s="83"/>
      <c r="F31" s="85"/>
      <c r="G31" s="85"/>
      <c r="H31" s="85"/>
    </row>
    <row r="32" spans="1:8" ht="12.75">
      <c r="A32" s="83" t="s">
        <v>188</v>
      </c>
      <c r="B32" s="83"/>
      <c r="C32" s="83"/>
      <c r="D32" s="83"/>
      <c r="E32" s="83"/>
      <c r="F32" s="85"/>
      <c r="G32" s="85"/>
      <c r="H32" s="85"/>
    </row>
    <row r="33" spans="1:8" ht="12.75">
      <c r="A33" s="85" t="s">
        <v>328</v>
      </c>
      <c r="B33" s="85"/>
      <c r="C33" s="85"/>
      <c r="D33" s="85"/>
      <c r="E33" s="83"/>
      <c r="F33" s="85"/>
      <c r="G33" s="85"/>
      <c r="H33" s="85"/>
    </row>
    <row r="34" spans="1:8" ht="12.75">
      <c r="A34" s="85"/>
      <c r="B34" s="85"/>
      <c r="C34" s="85"/>
      <c r="D34" s="85"/>
      <c r="E34" s="83"/>
      <c r="F34" s="85"/>
      <c r="G34" s="85"/>
      <c r="H34" s="85"/>
    </row>
    <row r="35" spans="5:7" ht="12.75">
      <c r="E35" s="83"/>
      <c r="F35" s="85"/>
      <c r="G35" s="85"/>
    </row>
    <row r="36" spans="5:7" ht="12.75">
      <c r="E36" s="83"/>
      <c r="F36" s="85"/>
      <c r="G36" s="85"/>
    </row>
    <row r="37" spans="5:7" ht="12.75">
      <c r="E37" s="85"/>
      <c r="F37" s="85"/>
      <c r="G37" s="85"/>
    </row>
    <row r="38" spans="5:7" ht="12.75">
      <c r="E38" s="85"/>
      <c r="F38" s="85"/>
      <c r="G38" s="85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3.5">
      <c r="A1" s="25" t="s">
        <v>138</v>
      </c>
      <c r="B1" s="23"/>
      <c r="C1" s="23"/>
      <c r="D1" s="26"/>
      <c r="E1" s="23"/>
      <c r="F1" s="23"/>
      <c r="G1" s="23"/>
      <c r="H1" s="23"/>
    </row>
    <row r="2" spans="1:8" ht="13.5">
      <c r="A2" s="25"/>
      <c r="B2" s="23"/>
      <c r="C2" s="23"/>
      <c r="D2" s="26"/>
      <c r="E2" s="23"/>
      <c r="F2" s="23"/>
      <c r="G2" s="23"/>
      <c r="H2" s="23"/>
    </row>
    <row r="3" spans="1:11" ht="12.75">
      <c r="A3" s="21"/>
      <c r="B3" s="126" t="s">
        <v>149</v>
      </c>
      <c r="C3" s="21" t="s">
        <v>139</v>
      </c>
      <c r="D3" s="127" t="s">
        <v>148</v>
      </c>
      <c r="E3" s="128" t="s">
        <v>147</v>
      </c>
      <c r="F3" s="27"/>
      <c r="G3" s="21"/>
      <c r="H3" s="126" t="s">
        <v>149</v>
      </c>
      <c r="I3" s="21" t="s">
        <v>139</v>
      </c>
      <c r="J3" s="127" t="s">
        <v>148</v>
      </c>
      <c r="K3" s="128" t="s">
        <v>147</v>
      </c>
    </row>
    <row r="4" spans="1:11" ht="12.75">
      <c r="A4" s="38" t="s">
        <v>151</v>
      </c>
      <c r="B4" s="129">
        <v>23.22</v>
      </c>
      <c r="C4" s="130">
        <v>2018</v>
      </c>
      <c r="D4" s="131">
        <v>25</v>
      </c>
      <c r="E4" s="21">
        <v>2020</v>
      </c>
      <c r="F4" s="10"/>
      <c r="G4" s="132" t="s">
        <v>79</v>
      </c>
      <c r="H4" s="129">
        <v>61</v>
      </c>
      <c r="I4" s="21">
        <v>2007</v>
      </c>
      <c r="J4" s="133">
        <v>60</v>
      </c>
      <c r="K4" s="127">
        <v>2025</v>
      </c>
    </row>
    <row r="5" spans="1:11" ht="12.75">
      <c r="A5" s="38" t="s">
        <v>152</v>
      </c>
      <c r="B5" s="129">
        <v>10.7</v>
      </c>
      <c r="C5" s="130">
        <v>2017</v>
      </c>
      <c r="D5" s="131">
        <v>12</v>
      </c>
      <c r="E5" s="21">
        <v>2018</v>
      </c>
      <c r="F5" s="10"/>
      <c r="G5" s="132" t="s">
        <v>80</v>
      </c>
      <c r="H5" s="129">
        <v>34</v>
      </c>
      <c r="I5" s="21">
        <v>2013</v>
      </c>
      <c r="J5" s="133">
        <v>35</v>
      </c>
      <c r="K5" s="127">
        <v>2025</v>
      </c>
    </row>
    <row r="6" spans="1:11" ht="12.75">
      <c r="A6" s="38" t="s">
        <v>81</v>
      </c>
      <c r="B6" s="129">
        <v>21.78</v>
      </c>
      <c r="C6" s="130">
        <v>2016</v>
      </c>
      <c r="D6" s="131">
        <v>25</v>
      </c>
      <c r="E6" s="21">
        <v>2026</v>
      </c>
      <c r="F6" s="10"/>
      <c r="G6" s="132" t="s">
        <v>82</v>
      </c>
      <c r="H6" s="129">
        <v>24</v>
      </c>
      <c r="I6" s="21">
        <v>2016</v>
      </c>
      <c r="J6" s="133">
        <v>20</v>
      </c>
      <c r="K6" s="127">
        <v>2025</v>
      </c>
    </row>
    <row r="7" spans="1:11" ht="12.75">
      <c r="A7" s="38" t="s">
        <v>83</v>
      </c>
      <c r="B7" s="129">
        <v>17.48</v>
      </c>
      <c r="C7" s="130">
        <v>2015</v>
      </c>
      <c r="D7" s="131">
        <v>18.47</v>
      </c>
      <c r="E7" s="21">
        <v>2019</v>
      </c>
      <c r="F7" s="10"/>
      <c r="G7" s="132" t="s">
        <v>84</v>
      </c>
      <c r="H7" s="129">
        <v>33.5</v>
      </c>
      <c r="I7" s="21">
        <v>2009</v>
      </c>
      <c r="J7" s="133">
        <v>25</v>
      </c>
      <c r="K7" s="127">
        <v>2025</v>
      </c>
    </row>
    <row r="8" spans="1:12" ht="12.75">
      <c r="A8" s="38" t="s">
        <v>85</v>
      </c>
      <c r="B8" s="129">
        <v>18.4</v>
      </c>
      <c r="C8" s="130">
        <v>2018</v>
      </c>
      <c r="D8" s="131">
        <v>17</v>
      </c>
      <c r="E8" s="21">
        <v>2020</v>
      </c>
      <c r="F8" s="10"/>
      <c r="G8" s="132" t="s">
        <v>86</v>
      </c>
      <c r="H8" s="134" t="s">
        <v>150</v>
      </c>
      <c r="I8" s="21">
        <v>1995</v>
      </c>
      <c r="J8" s="133">
        <v>70</v>
      </c>
      <c r="K8" s="127">
        <v>2025</v>
      </c>
      <c r="L8" t="s">
        <v>357</v>
      </c>
    </row>
    <row r="9" spans="1:11" ht="12.75">
      <c r="A9" s="38" t="s">
        <v>87</v>
      </c>
      <c r="B9" s="129">
        <v>10.1</v>
      </c>
      <c r="C9" s="130">
        <v>2018</v>
      </c>
      <c r="D9" s="131">
        <v>14.5</v>
      </c>
      <c r="E9" s="21">
        <v>2019</v>
      </c>
      <c r="F9" s="10"/>
      <c r="G9" s="132" t="s">
        <v>88</v>
      </c>
      <c r="H9" s="129">
        <v>29.68</v>
      </c>
      <c r="I9" s="21">
        <v>2008</v>
      </c>
      <c r="J9" s="133">
        <v>30</v>
      </c>
      <c r="K9" s="127">
        <v>2025</v>
      </c>
    </row>
    <row r="10" spans="1:12" ht="12.75">
      <c r="A10" s="38" t="s">
        <v>89</v>
      </c>
      <c r="B10" s="129">
        <v>10.7</v>
      </c>
      <c r="C10" s="130">
        <v>2018</v>
      </c>
      <c r="D10" s="131">
        <v>13</v>
      </c>
      <c r="E10" s="21">
        <v>2020</v>
      </c>
      <c r="F10" s="10"/>
      <c r="G10" s="132" t="s">
        <v>90</v>
      </c>
      <c r="H10" s="129">
        <v>30.9</v>
      </c>
      <c r="I10" s="21">
        <v>2005</v>
      </c>
      <c r="J10" s="133">
        <v>30</v>
      </c>
      <c r="K10" s="127">
        <v>2025</v>
      </c>
      <c r="L10" t="s">
        <v>356</v>
      </c>
    </row>
    <row r="11" spans="1:11" ht="12.75">
      <c r="A11" s="38" t="s">
        <v>91</v>
      </c>
      <c r="B11" s="129">
        <v>18.71</v>
      </c>
      <c r="C11" s="130">
        <v>2017</v>
      </c>
      <c r="D11" s="131">
        <v>22</v>
      </c>
      <c r="E11" s="21">
        <v>2025</v>
      </c>
      <c r="F11" s="10"/>
      <c r="G11" s="132" t="s">
        <v>92</v>
      </c>
      <c r="H11" s="129">
        <v>31</v>
      </c>
      <c r="I11" s="21">
        <v>2015</v>
      </c>
      <c r="J11" s="133">
        <v>30</v>
      </c>
      <c r="K11" s="127">
        <v>2025</v>
      </c>
    </row>
    <row r="12" spans="1:11" ht="12.75">
      <c r="A12" s="38" t="s">
        <v>93</v>
      </c>
      <c r="B12" s="129">
        <v>15.8</v>
      </c>
      <c r="C12" s="130">
        <v>2014</v>
      </c>
      <c r="D12" s="131">
        <v>17</v>
      </c>
      <c r="E12" s="21">
        <v>2021</v>
      </c>
      <c r="F12" s="10"/>
      <c r="G12" s="132" t="s">
        <v>94</v>
      </c>
      <c r="H12" s="129">
        <v>28.7</v>
      </c>
      <c r="I12" s="21">
        <v>2016</v>
      </c>
      <c r="J12" s="133">
        <v>30</v>
      </c>
      <c r="K12" s="127">
        <v>2025</v>
      </c>
    </row>
    <row r="13" spans="1:11" ht="12.75">
      <c r="A13" s="38" t="s">
        <v>95</v>
      </c>
      <c r="B13" s="129">
        <v>17.3</v>
      </c>
      <c r="C13" s="130">
        <v>2014</v>
      </c>
      <c r="D13" s="131">
        <v>20</v>
      </c>
      <c r="E13" s="21">
        <v>2021</v>
      </c>
      <c r="F13" s="10" t="s">
        <v>358</v>
      </c>
      <c r="G13" s="132" t="s">
        <v>96</v>
      </c>
      <c r="H13" s="129">
        <v>27.5</v>
      </c>
      <c r="I13" s="21">
        <v>2009</v>
      </c>
      <c r="J13" s="133">
        <v>30</v>
      </c>
      <c r="K13" s="127">
        <v>2025</v>
      </c>
    </row>
    <row r="14" spans="1:11" ht="12.75">
      <c r="A14" s="38" t="s">
        <v>97</v>
      </c>
      <c r="B14" s="129">
        <v>18.32</v>
      </c>
      <c r="C14" s="130">
        <v>2018</v>
      </c>
      <c r="D14" s="131">
        <v>20.9</v>
      </c>
      <c r="E14" s="21">
        <v>2020</v>
      </c>
      <c r="F14" s="10"/>
      <c r="G14" s="132" t="s">
        <v>98</v>
      </c>
      <c r="H14" s="129">
        <v>31.8</v>
      </c>
      <c r="I14" s="21">
        <v>2012</v>
      </c>
      <c r="J14" s="133">
        <v>25</v>
      </c>
      <c r="K14" s="127">
        <v>2025</v>
      </c>
    </row>
    <row r="15" spans="1:11" ht="12.75">
      <c r="A15" s="38" t="s">
        <v>99</v>
      </c>
      <c r="B15" s="129">
        <v>23.56</v>
      </c>
      <c r="C15" s="130">
        <v>2016</v>
      </c>
      <c r="D15" s="131">
        <v>33</v>
      </c>
      <c r="E15" s="21">
        <v>2032</v>
      </c>
      <c r="F15" s="10"/>
      <c r="G15" s="132" t="s">
        <v>100</v>
      </c>
      <c r="H15" s="129">
        <v>30.9</v>
      </c>
      <c r="I15" s="21">
        <v>2017</v>
      </c>
      <c r="J15" s="133">
        <v>35</v>
      </c>
      <c r="K15" s="127">
        <v>2025</v>
      </c>
    </row>
    <row r="16" spans="1:11" ht="12.75">
      <c r="A16" s="38" t="s">
        <v>101</v>
      </c>
      <c r="B16" s="129">
        <v>21.3</v>
      </c>
      <c r="C16" s="130">
        <v>2013</v>
      </c>
      <c r="D16" s="131">
        <v>23</v>
      </c>
      <c r="E16" s="21">
        <v>2020</v>
      </c>
      <c r="F16" s="10"/>
      <c r="G16" s="132" t="s">
        <v>102</v>
      </c>
      <c r="H16" s="129">
        <v>31.8</v>
      </c>
      <c r="I16" s="21">
        <v>2008</v>
      </c>
      <c r="J16" s="133">
        <v>30</v>
      </c>
      <c r="K16" s="127">
        <v>2025</v>
      </c>
    </row>
    <row r="17" spans="1:11" ht="12.75">
      <c r="A17" s="38" t="s">
        <v>103</v>
      </c>
      <c r="B17" s="129">
        <v>16.14</v>
      </c>
      <c r="C17" s="130">
        <v>2016</v>
      </c>
      <c r="D17" s="131">
        <v>9.5</v>
      </c>
      <c r="E17" s="21">
        <v>2011</v>
      </c>
      <c r="F17" s="10"/>
      <c r="G17" s="132" t="s">
        <v>104</v>
      </c>
      <c r="H17" s="129">
        <v>25.8</v>
      </c>
      <c r="I17" s="21">
        <v>2008</v>
      </c>
      <c r="J17" s="133">
        <v>25</v>
      </c>
      <c r="K17" s="127">
        <v>2025</v>
      </c>
    </row>
    <row r="18" spans="1:12" ht="12.75">
      <c r="A18" s="38" t="s">
        <v>105</v>
      </c>
      <c r="B18" s="129">
        <v>22.17</v>
      </c>
      <c r="C18" s="130">
        <v>2012</v>
      </c>
      <c r="D18" s="131">
        <v>25</v>
      </c>
      <c r="E18" s="21">
        <v>2018</v>
      </c>
      <c r="F18" s="10"/>
      <c r="G18" s="132" t="s">
        <v>106</v>
      </c>
      <c r="H18" s="129">
        <v>26</v>
      </c>
      <c r="I18" s="21">
        <v>2005</v>
      </c>
      <c r="J18" s="133">
        <v>24</v>
      </c>
      <c r="K18" s="127">
        <v>2025</v>
      </c>
      <c r="L18" t="s">
        <v>356</v>
      </c>
    </row>
    <row r="19" spans="1:12" ht="12.75">
      <c r="A19" s="38" t="s">
        <v>107</v>
      </c>
      <c r="B19" s="129">
        <v>12.9</v>
      </c>
      <c r="C19" s="130">
        <v>2015</v>
      </c>
      <c r="D19" s="131">
        <v>13</v>
      </c>
      <c r="E19" s="21">
        <v>2020</v>
      </c>
      <c r="F19" s="20"/>
      <c r="G19" s="132" t="s">
        <v>108</v>
      </c>
      <c r="H19" s="129">
        <v>25.5</v>
      </c>
      <c r="I19" s="21">
        <v>2008</v>
      </c>
      <c r="J19" s="133">
        <v>40</v>
      </c>
      <c r="K19" s="127">
        <v>2025</v>
      </c>
      <c r="L19" t="s">
        <v>356</v>
      </c>
    </row>
    <row r="20" spans="1:11" ht="12.75">
      <c r="A20" s="38" t="s">
        <v>109</v>
      </c>
      <c r="B20" s="129">
        <v>18.43</v>
      </c>
      <c r="C20" s="130">
        <v>2018</v>
      </c>
      <c r="D20" s="131">
        <v>20</v>
      </c>
      <c r="E20" s="21">
        <v>2020</v>
      </c>
      <c r="F20" s="10"/>
      <c r="G20" s="132" t="s">
        <v>110</v>
      </c>
      <c r="H20" s="129">
        <v>26.1</v>
      </c>
      <c r="I20" s="21">
        <v>2010</v>
      </c>
      <c r="J20" s="127"/>
      <c r="K20" s="127"/>
    </row>
    <row r="21" spans="1:11" ht="12.75">
      <c r="A21" s="38" t="s">
        <v>329</v>
      </c>
      <c r="B21" s="129">
        <v>12.3</v>
      </c>
      <c r="C21" s="130">
        <v>2007</v>
      </c>
      <c r="D21" s="131">
        <v>15.5</v>
      </c>
      <c r="E21" s="21">
        <v>2028</v>
      </c>
      <c r="F21" s="10"/>
      <c r="G21" s="132" t="s">
        <v>112</v>
      </c>
      <c r="H21" s="129">
        <v>38.7</v>
      </c>
      <c r="I21" s="21">
        <v>1998</v>
      </c>
      <c r="J21" s="127"/>
      <c r="K21" s="127"/>
    </row>
    <row r="22" spans="1:11" ht="12.75">
      <c r="A22" s="38" t="s">
        <v>113</v>
      </c>
      <c r="B22" s="129">
        <v>20.3</v>
      </c>
      <c r="C22" s="130">
        <v>2014</v>
      </c>
      <c r="D22" s="131">
        <v>19</v>
      </c>
      <c r="E22" s="21">
        <v>2016</v>
      </c>
      <c r="F22" s="10"/>
      <c r="G22" s="132" t="s">
        <v>78</v>
      </c>
      <c r="H22" s="129">
        <v>40.1</v>
      </c>
      <c r="I22" s="21">
        <v>2010</v>
      </c>
      <c r="J22" s="127"/>
      <c r="K22" s="127"/>
    </row>
    <row r="23" spans="1:11" ht="12.75">
      <c r="A23" s="38" t="s">
        <v>114</v>
      </c>
      <c r="B23" s="129">
        <v>22.7</v>
      </c>
      <c r="C23" s="130">
        <v>2016</v>
      </c>
      <c r="D23" s="131">
        <v>30</v>
      </c>
      <c r="E23" s="21">
        <v>2028</v>
      </c>
      <c r="F23" s="10"/>
      <c r="G23" s="132" t="s">
        <v>115</v>
      </c>
      <c r="H23" s="129">
        <v>31</v>
      </c>
      <c r="I23" s="21">
        <v>2015</v>
      </c>
      <c r="J23" s="127">
        <v>34.2</v>
      </c>
      <c r="K23" s="127">
        <v>2022</v>
      </c>
    </row>
    <row r="24" spans="1:11" ht="12.75">
      <c r="A24" s="38" t="s">
        <v>116</v>
      </c>
      <c r="B24" s="129">
        <v>17.1</v>
      </c>
      <c r="C24" s="130">
        <v>2017</v>
      </c>
      <c r="D24" s="131">
        <v>25</v>
      </c>
      <c r="E24" s="21"/>
      <c r="F24" s="10"/>
      <c r="G24" s="132" t="s">
        <v>117</v>
      </c>
      <c r="H24" s="129">
        <v>44.5</v>
      </c>
      <c r="I24" s="21">
        <v>2011</v>
      </c>
      <c r="J24" s="135">
        <v>45</v>
      </c>
      <c r="K24" s="127">
        <v>2022</v>
      </c>
    </row>
    <row r="25" spans="1:11" ht="12.75">
      <c r="A25" s="38" t="s">
        <v>118</v>
      </c>
      <c r="B25" s="129">
        <v>16.3</v>
      </c>
      <c r="C25" s="130">
        <v>2008</v>
      </c>
      <c r="D25" s="21">
        <v>14.5</v>
      </c>
      <c r="E25" s="21">
        <v>2020</v>
      </c>
      <c r="F25" s="10"/>
      <c r="G25" s="132" t="s">
        <v>119</v>
      </c>
      <c r="H25" s="129">
        <v>43.6</v>
      </c>
      <c r="I25" s="21">
        <v>2010</v>
      </c>
      <c r="J25" s="133">
        <v>40</v>
      </c>
      <c r="K25" s="127">
        <v>2025</v>
      </c>
    </row>
    <row r="26" spans="1:11" ht="12.75">
      <c r="A26" s="38" t="s">
        <v>120</v>
      </c>
      <c r="B26" s="129">
        <v>16.36</v>
      </c>
      <c r="C26" s="130">
        <v>2006</v>
      </c>
      <c r="D26" s="21"/>
      <c r="E26" s="131"/>
      <c r="F26" s="10"/>
      <c r="G26" s="132" t="s">
        <v>121</v>
      </c>
      <c r="H26" s="129">
        <v>56.7</v>
      </c>
      <c r="I26" s="21">
        <v>2009</v>
      </c>
      <c r="J26" s="133">
        <v>50</v>
      </c>
      <c r="K26" s="127">
        <v>2021</v>
      </c>
    </row>
    <row r="27" spans="1:11" ht="12.75">
      <c r="A27" s="28"/>
      <c r="B27" s="28"/>
      <c r="C27" s="28"/>
      <c r="D27" s="28"/>
      <c r="E27" s="28"/>
      <c r="F27" s="29"/>
      <c r="G27" s="132" t="s">
        <v>122</v>
      </c>
      <c r="H27" s="129">
        <v>28</v>
      </c>
      <c r="I27" s="21">
        <v>2006</v>
      </c>
      <c r="J27" s="133"/>
      <c r="K27" s="127"/>
    </row>
    <row r="28" spans="1:11" ht="12.75">
      <c r="A28" s="28"/>
      <c r="B28" s="28"/>
      <c r="C28" s="28"/>
      <c r="D28" s="28"/>
      <c r="E28" s="28"/>
      <c r="F28" s="29"/>
      <c r="G28" s="132" t="s">
        <v>123</v>
      </c>
      <c r="H28" s="134">
        <v>71</v>
      </c>
      <c r="I28" s="21">
        <v>2003</v>
      </c>
      <c r="J28" s="133">
        <v>75</v>
      </c>
      <c r="K28" s="127">
        <v>2025</v>
      </c>
    </row>
    <row r="29" spans="2:11" ht="12.75">
      <c r="B29" s="28"/>
      <c r="C29" s="28"/>
      <c r="D29" s="28"/>
      <c r="E29" s="28"/>
      <c r="F29" s="29"/>
      <c r="G29" s="132" t="s">
        <v>135</v>
      </c>
      <c r="H29" s="129">
        <v>26</v>
      </c>
      <c r="I29" s="21">
        <v>2008</v>
      </c>
      <c r="J29" s="133">
        <v>20</v>
      </c>
      <c r="K29" s="127">
        <v>2025</v>
      </c>
    </row>
    <row r="30" ht="12.75">
      <c r="A30" s="22" t="s">
        <v>434</v>
      </c>
    </row>
    <row r="31" ht="12.75">
      <c r="A31" s="22" t="s">
        <v>359</v>
      </c>
    </row>
    <row r="32" ht="12.75">
      <c r="A32" s="8" t="s">
        <v>377</v>
      </c>
    </row>
    <row r="33" ht="12.75">
      <c r="A33" s="8"/>
    </row>
    <row r="34" ht="12.75">
      <c r="A34" s="118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7" customWidth="1"/>
    <col min="2" max="2" width="11.625" style="46" customWidth="1"/>
    <col min="3" max="3" width="10.625" style="46" customWidth="1"/>
    <col min="4" max="4" width="11.75390625" style="46" customWidth="1"/>
    <col min="5" max="5" width="9.125" style="46" bestFit="1" customWidth="1"/>
    <col min="6" max="6" width="9.00390625" style="46" customWidth="1"/>
    <col min="7" max="7" width="10.25390625" style="46" customWidth="1"/>
    <col min="8" max="8" width="11.625" style="46" customWidth="1"/>
    <col min="9" max="9" width="10.625" style="46" customWidth="1"/>
    <col min="10" max="10" width="9.50390625" style="46" bestFit="1" customWidth="1"/>
    <col min="11" max="11" width="9.125" style="46" bestFit="1" customWidth="1"/>
    <col min="12" max="16384" width="9.00390625" style="46" customWidth="1"/>
  </cols>
  <sheetData>
    <row r="1" ht="13.5">
      <c r="A1" s="56" t="s">
        <v>267</v>
      </c>
    </row>
    <row r="3" spans="1:11" s="55" customFormat="1" ht="12.75">
      <c r="A3" s="202"/>
      <c r="B3" s="32" t="s">
        <v>266</v>
      </c>
      <c r="C3" s="32" t="s">
        <v>265</v>
      </c>
      <c r="D3" s="120" t="s">
        <v>264</v>
      </c>
      <c r="E3" s="32" t="s">
        <v>263</v>
      </c>
      <c r="G3" s="204"/>
      <c r="H3" s="32" t="s">
        <v>266</v>
      </c>
      <c r="I3" s="32" t="s">
        <v>265</v>
      </c>
      <c r="J3" s="120" t="s">
        <v>264</v>
      </c>
      <c r="K3" s="32" t="s">
        <v>263</v>
      </c>
    </row>
    <row r="4" spans="1:11" s="55" customFormat="1" ht="12.75">
      <c r="A4" s="203"/>
      <c r="B4" s="32" t="s">
        <v>320</v>
      </c>
      <c r="C4" s="32"/>
      <c r="D4" s="120" t="s">
        <v>326</v>
      </c>
      <c r="E4" s="32" t="s">
        <v>321</v>
      </c>
      <c r="G4" s="205"/>
      <c r="H4" s="32" t="s">
        <v>320</v>
      </c>
      <c r="I4" s="32"/>
      <c r="J4" s="120" t="s">
        <v>326</v>
      </c>
      <c r="K4" s="32" t="s">
        <v>321</v>
      </c>
    </row>
    <row r="5" spans="1:11" ht="12.75">
      <c r="A5" s="54" t="s">
        <v>260</v>
      </c>
      <c r="B5" s="87">
        <v>100</v>
      </c>
      <c r="C5" s="21"/>
      <c r="D5" s="121">
        <v>31954870</v>
      </c>
      <c r="E5" s="89" t="s">
        <v>232</v>
      </c>
      <c r="G5" s="50" t="s">
        <v>259</v>
      </c>
      <c r="H5" s="86">
        <v>99</v>
      </c>
      <c r="I5" s="21">
        <v>12</v>
      </c>
      <c r="J5" s="121">
        <v>49198825</v>
      </c>
      <c r="K5" s="89">
        <v>2.85</v>
      </c>
    </row>
    <row r="6" spans="1:11" ht="12.75">
      <c r="A6" s="54" t="s">
        <v>258</v>
      </c>
      <c r="B6" s="88">
        <v>100</v>
      </c>
      <c r="C6" s="21"/>
      <c r="D6" s="121">
        <v>34586278</v>
      </c>
      <c r="E6" s="89" t="s">
        <v>232</v>
      </c>
      <c r="G6" s="50" t="s">
        <v>80</v>
      </c>
      <c r="H6" s="86">
        <v>100</v>
      </c>
      <c r="I6" s="21">
        <v>24</v>
      </c>
      <c r="J6" s="121">
        <v>20373384</v>
      </c>
      <c r="K6" s="53" t="s">
        <v>232</v>
      </c>
    </row>
    <row r="7" spans="1:11" ht="12.75">
      <c r="A7" s="54" t="s">
        <v>257</v>
      </c>
      <c r="B7" s="87">
        <v>99.92692412494736</v>
      </c>
      <c r="C7" s="21"/>
      <c r="D7" s="121">
        <v>57619589</v>
      </c>
      <c r="E7" s="90">
        <v>0.06</v>
      </c>
      <c r="G7" s="50" t="s">
        <v>82</v>
      </c>
      <c r="H7" s="86">
        <v>100</v>
      </c>
      <c r="I7" s="21"/>
      <c r="J7" s="122"/>
      <c r="K7" s="53" t="s">
        <v>232</v>
      </c>
    </row>
    <row r="8" spans="1:11" ht="12.75">
      <c r="A8" s="54" t="s">
        <v>256</v>
      </c>
      <c r="B8" s="88">
        <v>100</v>
      </c>
      <c r="C8" s="21"/>
      <c r="D8" s="121">
        <v>54792996</v>
      </c>
      <c r="E8" s="89" t="s">
        <v>232</v>
      </c>
      <c r="G8" s="50" t="s">
        <v>84</v>
      </c>
      <c r="H8" s="86">
        <v>100</v>
      </c>
      <c r="I8" s="21">
        <v>29</v>
      </c>
      <c r="J8" s="121">
        <v>18772969</v>
      </c>
      <c r="K8" s="53">
        <v>0.01</v>
      </c>
    </row>
    <row r="9" spans="1:11" ht="12.75">
      <c r="A9" s="54" t="s">
        <v>255</v>
      </c>
      <c r="B9" s="87">
        <v>100</v>
      </c>
      <c r="C9" s="21"/>
      <c r="D9" s="121">
        <v>25892685</v>
      </c>
      <c r="E9" s="89" t="s">
        <v>232</v>
      </c>
      <c r="G9" s="50" t="s">
        <v>86</v>
      </c>
      <c r="H9" s="86">
        <v>98</v>
      </c>
      <c r="I9" s="21">
        <v>10</v>
      </c>
      <c r="J9" s="121">
        <v>13780182</v>
      </c>
      <c r="K9" s="53">
        <v>0.52</v>
      </c>
    </row>
    <row r="10" spans="1:11" ht="12.75">
      <c r="A10" s="54" t="s">
        <v>254</v>
      </c>
      <c r="B10" s="88">
        <v>100</v>
      </c>
      <c r="C10" s="21"/>
      <c r="D10" s="121">
        <v>28169523</v>
      </c>
      <c r="E10" s="89" t="s">
        <v>232</v>
      </c>
      <c r="G10" s="50" t="s">
        <v>88</v>
      </c>
      <c r="H10" s="86">
        <v>100</v>
      </c>
      <c r="I10" s="21">
        <v>27</v>
      </c>
      <c r="J10" s="121">
        <v>26582391</v>
      </c>
      <c r="K10" s="53" t="s">
        <v>232</v>
      </c>
    </row>
    <row r="11" spans="1:11" ht="12.75">
      <c r="A11" s="54" t="s">
        <v>253</v>
      </c>
      <c r="B11" s="87">
        <v>100</v>
      </c>
      <c r="C11" s="21"/>
      <c r="D11" s="121">
        <v>29176248</v>
      </c>
      <c r="E11" s="89" t="s">
        <v>232</v>
      </c>
      <c r="G11" s="50" t="s">
        <v>90</v>
      </c>
      <c r="H11" s="86">
        <v>100</v>
      </c>
      <c r="I11" s="21"/>
      <c r="J11" s="122"/>
      <c r="K11" s="53">
        <v>0.07</v>
      </c>
    </row>
    <row r="12" spans="1:11" ht="12.75">
      <c r="A12" s="54" t="s">
        <v>252</v>
      </c>
      <c r="B12" s="88">
        <v>99.68695596299695</v>
      </c>
      <c r="C12" s="21"/>
      <c r="D12" s="121">
        <v>57457697</v>
      </c>
      <c r="E12" s="91">
        <v>4.72</v>
      </c>
      <c r="G12" s="50" t="s">
        <v>92</v>
      </c>
      <c r="H12" s="86">
        <v>100</v>
      </c>
      <c r="I12" s="21">
        <v>18</v>
      </c>
      <c r="J12" s="121">
        <v>23639870</v>
      </c>
      <c r="K12" s="53" t="s">
        <v>232</v>
      </c>
    </row>
    <row r="13" spans="1:11" ht="12.75">
      <c r="A13" s="54" t="s">
        <v>251</v>
      </c>
      <c r="B13" s="87">
        <v>99.90527971915705</v>
      </c>
      <c r="C13" s="21"/>
      <c r="D13" s="121">
        <v>45767539</v>
      </c>
      <c r="E13" s="91" t="s">
        <v>232</v>
      </c>
      <c r="G13" s="50" t="s">
        <v>94</v>
      </c>
      <c r="H13" s="86">
        <v>99</v>
      </c>
      <c r="I13" s="21">
        <v>8</v>
      </c>
      <c r="J13" s="121">
        <v>42402711</v>
      </c>
      <c r="K13" s="53" t="s">
        <v>232</v>
      </c>
    </row>
    <row r="14" spans="1:11" ht="12.75">
      <c r="A14" s="54" t="s">
        <v>250</v>
      </c>
      <c r="B14" s="88">
        <v>100</v>
      </c>
      <c r="C14" s="21"/>
      <c r="D14" s="121">
        <v>30492910</v>
      </c>
      <c r="E14" s="91" t="s">
        <v>232</v>
      </c>
      <c r="G14" s="50" t="s">
        <v>96</v>
      </c>
      <c r="H14" s="86">
        <v>100</v>
      </c>
      <c r="I14" s="21">
        <v>9</v>
      </c>
      <c r="J14" s="121">
        <v>11902101</v>
      </c>
      <c r="K14" s="53" t="s">
        <v>232</v>
      </c>
    </row>
    <row r="15" spans="1:11" ht="12.75">
      <c r="A15" s="54" t="s">
        <v>249</v>
      </c>
      <c r="B15" s="87">
        <v>99.9550645366224</v>
      </c>
      <c r="C15" s="21"/>
      <c r="D15" s="121">
        <v>77830253</v>
      </c>
      <c r="E15" s="91">
        <v>0.15</v>
      </c>
      <c r="G15" s="50" t="s">
        <v>98</v>
      </c>
      <c r="H15" s="86">
        <v>100</v>
      </c>
      <c r="I15" s="21">
        <v>24</v>
      </c>
      <c r="J15" s="121">
        <v>18602414</v>
      </c>
      <c r="K15" s="53" t="s">
        <v>232</v>
      </c>
    </row>
    <row r="16" spans="1:11" ht="12.75">
      <c r="A16" s="54" t="s">
        <v>248</v>
      </c>
      <c r="B16" s="88">
        <v>99.94463639439392</v>
      </c>
      <c r="C16" s="21"/>
      <c r="D16" s="121">
        <v>91406040</v>
      </c>
      <c r="E16" s="91" t="s">
        <v>232</v>
      </c>
      <c r="G16" s="50" t="s">
        <v>100</v>
      </c>
      <c r="H16" s="86">
        <v>96</v>
      </c>
      <c r="I16" s="21">
        <v>19</v>
      </c>
      <c r="J16" s="121">
        <v>17722981</v>
      </c>
      <c r="K16" s="53" t="s">
        <v>232</v>
      </c>
    </row>
    <row r="17" spans="1:11" ht="12.75">
      <c r="A17" s="54" t="s">
        <v>247</v>
      </c>
      <c r="B17" s="87">
        <v>100</v>
      </c>
      <c r="C17" s="21"/>
      <c r="D17" s="121">
        <v>39580516</v>
      </c>
      <c r="E17" s="91" t="s">
        <v>232</v>
      </c>
      <c r="G17" s="50" t="s">
        <v>102</v>
      </c>
      <c r="H17" s="86">
        <v>100</v>
      </c>
      <c r="I17" s="21">
        <v>0</v>
      </c>
      <c r="J17" s="121">
        <v>14489224</v>
      </c>
      <c r="K17" s="53" t="s">
        <v>232</v>
      </c>
    </row>
    <row r="18" spans="1:11" ht="12.75">
      <c r="A18" s="54" t="s">
        <v>246</v>
      </c>
      <c r="B18" s="88">
        <v>100</v>
      </c>
      <c r="C18" s="21"/>
      <c r="D18" s="121">
        <v>32367665</v>
      </c>
      <c r="E18" s="91" t="s">
        <v>232</v>
      </c>
      <c r="G18" s="50" t="s">
        <v>104</v>
      </c>
      <c r="H18" s="86">
        <v>100</v>
      </c>
      <c r="I18" s="21">
        <v>15</v>
      </c>
      <c r="J18" s="121">
        <v>12191984</v>
      </c>
      <c r="K18" s="53" t="s">
        <v>232</v>
      </c>
    </row>
    <row r="19" spans="1:11" ht="12.75">
      <c r="A19" s="54" t="s">
        <v>245</v>
      </c>
      <c r="B19" s="87">
        <v>99.94145433256121</v>
      </c>
      <c r="C19" s="21">
        <v>1</v>
      </c>
      <c r="D19" s="121">
        <v>54287133</v>
      </c>
      <c r="E19" s="91">
        <v>0.16</v>
      </c>
      <c r="G19" s="50" t="s">
        <v>106</v>
      </c>
      <c r="H19" s="86">
        <v>100</v>
      </c>
      <c r="I19" s="21">
        <v>13</v>
      </c>
      <c r="J19" s="121">
        <v>7677724</v>
      </c>
      <c r="K19" s="53" t="s">
        <v>232</v>
      </c>
    </row>
    <row r="20" spans="1:11" ht="12.75">
      <c r="A20" s="54" t="s">
        <v>244</v>
      </c>
      <c r="B20" s="88">
        <v>100</v>
      </c>
      <c r="C20" s="21"/>
      <c r="D20" s="121">
        <v>36953917</v>
      </c>
      <c r="E20" s="91" t="s">
        <v>232</v>
      </c>
      <c r="G20" s="50" t="s">
        <v>108</v>
      </c>
      <c r="H20" s="86">
        <v>100</v>
      </c>
      <c r="I20" s="21">
        <v>12</v>
      </c>
      <c r="J20" s="121">
        <v>5879471</v>
      </c>
      <c r="K20" s="53" t="s">
        <v>232</v>
      </c>
    </row>
    <row r="21" spans="1:11" ht="12.75">
      <c r="A21" s="54" t="s">
        <v>243</v>
      </c>
      <c r="B21" s="87">
        <v>100</v>
      </c>
      <c r="C21" s="21"/>
      <c r="D21" s="121">
        <v>34636920</v>
      </c>
      <c r="E21" s="91" t="s">
        <v>232</v>
      </c>
      <c r="G21" s="50" t="s">
        <v>110</v>
      </c>
      <c r="H21" s="86">
        <v>100</v>
      </c>
      <c r="I21" s="21">
        <v>6</v>
      </c>
      <c r="J21" s="121">
        <v>7662500</v>
      </c>
      <c r="K21" s="53" t="s">
        <v>232</v>
      </c>
    </row>
    <row r="22" spans="1:11" ht="12.75">
      <c r="A22" s="54" t="s">
        <v>242</v>
      </c>
      <c r="B22" s="88">
        <v>100</v>
      </c>
      <c r="C22" s="21"/>
      <c r="D22" s="121">
        <v>20943825</v>
      </c>
      <c r="E22" s="91" t="s">
        <v>232</v>
      </c>
      <c r="G22" s="50" t="s">
        <v>112</v>
      </c>
      <c r="H22" s="86">
        <v>100</v>
      </c>
      <c r="I22" s="21">
        <v>5</v>
      </c>
      <c r="J22" s="121">
        <v>8280275</v>
      </c>
      <c r="K22" s="53" t="s">
        <v>232</v>
      </c>
    </row>
    <row r="23" spans="1:11" ht="12.75">
      <c r="A23" s="54" t="s">
        <v>241</v>
      </c>
      <c r="B23" s="87">
        <v>99.98718920086235</v>
      </c>
      <c r="C23" s="21"/>
      <c r="D23" s="121">
        <v>55079507</v>
      </c>
      <c r="E23" s="91" t="s">
        <v>232</v>
      </c>
      <c r="G23" s="50" t="s">
        <v>78</v>
      </c>
      <c r="H23" s="86">
        <v>100</v>
      </c>
      <c r="I23" s="21">
        <v>5</v>
      </c>
      <c r="J23" s="121">
        <v>7251016</v>
      </c>
      <c r="K23" s="53" t="s">
        <v>232</v>
      </c>
    </row>
    <row r="24" spans="1:11" ht="12.75">
      <c r="A24" s="54" t="s">
        <v>240</v>
      </c>
      <c r="B24" s="88">
        <v>99.96719604342407</v>
      </c>
      <c r="C24" s="21"/>
      <c r="D24" s="121">
        <v>67336406</v>
      </c>
      <c r="E24" s="91" t="s">
        <v>232</v>
      </c>
      <c r="G24" s="50" t="s">
        <v>239</v>
      </c>
      <c r="H24" s="86">
        <v>100</v>
      </c>
      <c r="I24" s="21">
        <v>5</v>
      </c>
      <c r="J24" s="121">
        <v>11031553</v>
      </c>
      <c r="K24" s="53" t="s">
        <v>232</v>
      </c>
    </row>
    <row r="25" spans="1:11" ht="12.75">
      <c r="A25" s="54" t="s">
        <v>238</v>
      </c>
      <c r="B25" s="88">
        <v>99.50003996128196</v>
      </c>
      <c r="C25" s="21"/>
      <c r="D25" s="121">
        <v>65662968</v>
      </c>
      <c r="E25" s="91" t="s">
        <v>232</v>
      </c>
      <c r="G25" s="50" t="s">
        <v>237</v>
      </c>
      <c r="H25" s="86">
        <v>100</v>
      </c>
      <c r="I25" s="21">
        <v>8</v>
      </c>
      <c r="J25" s="121">
        <v>7807122</v>
      </c>
      <c r="K25" s="53" t="s">
        <v>232</v>
      </c>
    </row>
    <row r="26" spans="1:11" ht="12.75">
      <c r="A26" s="54" t="s">
        <v>236</v>
      </c>
      <c r="B26" s="88">
        <v>99.7344944303719</v>
      </c>
      <c r="C26" s="21"/>
      <c r="D26" s="121">
        <v>44351091</v>
      </c>
      <c r="E26" s="91">
        <v>0.04</v>
      </c>
      <c r="G26" s="50" t="s">
        <v>119</v>
      </c>
      <c r="H26" s="86">
        <v>100</v>
      </c>
      <c r="I26" s="21">
        <v>4</v>
      </c>
      <c r="J26" s="123"/>
      <c r="K26" s="53" t="s">
        <v>232</v>
      </c>
    </row>
    <row r="27" spans="1:11" ht="12.75">
      <c r="A27" s="54" t="s">
        <v>235</v>
      </c>
      <c r="B27" s="87">
        <v>99.8360586024509</v>
      </c>
      <c r="C27" s="21"/>
      <c r="D27" s="121">
        <v>65107938</v>
      </c>
      <c r="E27" s="91">
        <v>0.84</v>
      </c>
      <c r="G27" s="50" t="s">
        <v>121</v>
      </c>
      <c r="H27" s="86">
        <v>99</v>
      </c>
      <c r="I27" s="21">
        <v>9</v>
      </c>
      <c r="J27" s="124">
        <v>6018619</v>
      </c>
      <c r="K27" s="53" t="s">
        <v>232</v>
      </c>
    </row>
    <row r="28" spans="1:11" ht="12.75">
      <c r="A28" s="44" t="s">
        <v>262</v>
      </c>
      <c r="B28" s="87">
        <v>99.89917477590322</v>
      </c>
      <c r="C28" s="21"/>
      <c r="D28" s="125">
        <f>SUM(D5:D27)</f>
        <v>1081454514</v>
      </c>
      <c r="E28" s="53">
        <v>5.97</v>
      </c>
      <c r="G28" s="50" t="s">
        <v>122</v>
      </c>
      <c r="H28" s="86">
        <v>100</v>
      </c>
      <c r="I28" s="21"/>
      <c r="J28" s="122"/>
      <c r="K28" s="53">
        <v>0.55</v>
      </c>
    </row>
    <row r="29" spans="1:11" ht="12.75">
      <c r="A29" s="52" t="s">
        <v>435</v>
      </c>
      <c r="G29" s="50" t="s">
        <v>234</v>
      </c>
      <c r="H29" s="86">
        <v>94</v>
      </c>
      <c r="I29" s="21">
        <v>6</v>
      </c>
      <c r="J29" s="121">
        <v>8060953</v>
      </c>
      <c r="K29" s="51">
        <v>0.02</v>
      </c>
    </row>
    <row r="30" spans="1:11" ht="12.75">
      <c r="A30" s="48" t="s">
        <v>436</v>
      </c>
      <c r="G30" s="50" t="s">
        <v>233</v>
      </c>
      <c r="H30" s="86">
        <v>100</v>
      </c>
      <c r="I30" s="21">
        <v>19</v>
      </c>
      <c r="J30" s="121">
        <v>19322796</v>
      </c>
      <c r="K30" s="49" t="s">
        <v>232</v>
      </c>
    </row>
    <row r="31" spans="1:11" ht="12.75">
      <c r="A31" s="48" t="s">
        <v>437</v>
      </c>
      <c r="G31" s="44" t="s">
        <v>261</v>
      </c>
      <c r="H31" s="86">
        <v>99</v>
      </c>
      <c r="I31" s="21"/>
      <c r="J31" s="121"/>
      <c r="K31" s="53">
        <v>4.02</v>
      </c>
    </row>
    <row r="32" ht="12.75">
      <c r="A32" s="48" t="s">
        <v>439</v>
      </c>
    </row>
    <row r="34" ht="12.75">
      <c r="A34" s="48" t="s">
        <v>77</v>
      </c>
    </row>
    <row r="35" ht="12.75">
      <c r="A35" s="48" t="s">
        <v>438</v>
      </c>
    </row>
    <row r="36" ht="12.75">
      <c r="A36" s="48" t="s">
        <v>440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</cols>
  <sheetData>
    <row r="1" ht="13.5">
      <c r="A1" s="25" t="s">
        <v>319</v>
      </c>
    </row>
    <row r="2" ht="12.75">
      <c r="E2" s="42"/>
    </row>
    <row r="3" spans="1:11" s="41" customFormat="1" ht="24" customHeight="1">
      <c r="A3" s="138"/>
      <c r="B3" s="179"/>
      <c r="C3" s="181"/>
      <c r="D3" s="13" t="s">
        <v>369</v>
      </c>
      <c r="E3" s="138" t="s">
        <v>318</v>
      </c>
      <c r="G3" s="138"/>
      <c r="H3" s="179"/>
      <c r="I3" s="181"/>
      <c r="J3" s="13" t="s">
        <v>369</v>
      </c>
      <c r="K3" s="138" t="s">
        <v>318</v>
      </c>
    </row>
    <row r="4" spans="1:11" s="2" customFormat="1" ht="12">
      <c r="A4" s="208" t="s">
        <v>68</v>
      </c>
      <c r="B4" s="209" t="s">
        <v>367</v>
      </c>
      <c r="C4" s="139" t="s">
        <v>365</v>
      </c>
      <c r="D4" s="21">
        <v>2</v>
      </c>
      <c r="E4" s="168">
        <v>1.3</v>
      </c>
      <c r="F4" s="96"/>
      <c r="G4" s="208" t="s">
        <v>73</v>
      </c>
      <c r="H4" s="209" t="s">
        <v>73</v>
      </c>
      <c r="I4" s="139" t="s">
        <v>374</v>
      </c>
      <c r="J4" s="130">
        <v>1</v>
      </c>
      <c r="K4" s="168">
        <v>0.8</v>
      </c>
    </row>
    <row r="5" spans="1:11" s="2" customFormat="1" ht="12">
      <c r="A5" s="208"/>
      <c r="B5" s="210"/>
      <c r="C5" s="139" t="s">
        <v>366</v>
      </c>
      <c r="D5" s="21">
        <v>3</v>
      </c>
      <c r="E5" s="168">
        <v>1.5</v>
      </c>
      <c r="F5" s="96"/>
      <c r="G5" s="208"/>
      <c r="H5" s="211"/>
      <c r="I5" s="139" t="s">
        <v>375</v>
      </c>
      <c r="J5" s="130">
        <v>2</v>
      </c>
      <c r="K5" s="168">
        <v>0.6</v>
      </c>
    </row>
    <row r="6" spans="1:11" s="2" customFormat="1" ht="12">
      <c r="A6" s="208"/>
      <c r="B6" s="206" t="s">
        <v>317</v>
      </c>
      <c r="C6" s="207"/>
      <c r="D6" s="21">
        <v>3</v>
      </c>
      <c r="E6" s="168">
        <v>2.1</v>
      </c>
      <c r="F6" s="96"/>
      <c r="G6" s="208"/>
      <c r="H6" s="211"/>
      <c r="I6" s="219" t="s">
        <v>376</v>
      </c>
      <c r="J6" s="212">
        <v>3</v>
      </c>
      <c r="K6" s="168">
        <v>2</v>
      </c>
    </row>
    <row r="7" spans="1:11" s="2" customFormat="1" ht="13.5" customHeight="1">
      <c r="A7" s="209" t="s">
        <v>309</v>
      </c>
      <c r="B7" s="209" t="s">
        <v>316</v>
      </c>
      <c r="C7" s="209" t="s">
        <v>368</v>
      </c>
      <c r="D7" s="212">
        <v>5</v>
      </c>
      <c r="E7" s="168">
        <v>3</v>
      </c>
      <c r="F7" s="96"/>
      <c r="G7" s="208"/>
      <c r="H7" s="211"/>
      <c r="I7" s="211"/>
      <c r="J7" s="218"/>
      <c r="K7" s="168">
        <v>1.5</v>
      </c>
    </row>
    <row r="8" spans="1:11" s="2" customFormat="1" ht="12">
      <c r="A8" s="211"/>
      <c r="B8" s="210"/>
      <c r="C8" s="210"/>
      <c r="D8" s="213"/>
      <c r="E8" s="168">
        <v>2</v>
      </c>
      <c r="F8" s="96"/>
      <c r="G8" s="208"/>
      <c r="H8" s="210"/>
      <c r="I8" s="210"/>
      <c r="J8" s="213"/>
      <c r="K8" s="168">
        <v>1.6</v>
      </c>
    </row>
    <row r="9" spans="1:11" s="2" customFormat="1" ht="12">
      <c r="A9" s="211"/>
      <c r="B9" s="206" t="s">
        <v>315</v>
      </c>
      <c r="C9" s="207"/>
      <c r="D9" s="21">
        <v>5</v>
      </c>
      <c r="E9" s="168">
        <v>2.5</v>
      </c>
      <c r="F9" s="96"/>
      <c r="G9" s="208"/>
      <c r="H9" s="206" t="s">
        <v>314</v>
      </c>
      <c r="I9" s="207"/>
      <c r="J9" s="130">
        <v>1</v>
      </c>
      <c r="K9" s="168">
        <v>0.6</v>
      </c>
    </row>
    <row r="10" spans="1:11" s="2" customFormat="1" ht="12">
      <c r="A10" s="211"/>
      <c r="B10" s="206" t="s">
        <v>313</v>
      </c>
      <c r="C10" s="207"/>
      <c r="D10" s="21">
        <v>5</v>
      </c>
      <c r="E10" s="168">
        <v>2.6</v>
      </c>
      <c r="F10" s="96"/>
      <c r="G10" s="208"/>
      <c r="H10" s="206" t="s">
        <v>312</v>
      </c>
      <c r="I10" s="207"/>
      <c r="J10" s="130">
        <v>2</v>
      </c>
      <c r="K10" s="168">
        <v>0.8</v>
      </c>
    </row>
    <row r="11" spans="1:11" s="2" customFormat="1" ht="12">
      <c r="A11" s="211"/>
      <c r="B11" s="206" t="s">
        <v>311</v>
      </c>
      <c r="C11" s="207"/>
      <c r="D11" s="21">
        <v>5</v>
      </c>
      <c r="E11" s="168">
        <v>1.7</v>
      </c>
      <c r="F11" s="96"/>
      <c r="G11" s="208"/>
      <c r="H11" s="206" t="s">
        <v>310</v>
      </c>
      <c r="I11" s="207"/>
      <c r="J11" s="130">
        <v>1</v>
      </c>
      <c r="K11" s="168">
        <v>0.7</v>
      </c>
    </row>
    <row r="12" spans="1:11" s="2" customFormat="1" ht="13.5" customHeight="1">
      <c r="A12" s="211"/>
      <c r="B12" s="214" t="s">
        <v>309</v>
      </c>
      <c r="C12" s="215"/>
      <c r="D12" s="220">
        <v>5</v>
      </c>
      <c r="E12" s="168">
        <v>1.8</v>
      </c>
      <c r="F12" s="96"/>
      <c r="G12" s="208"/>
      <c r="H12" s="206" t="s">
        <v>308</v>
      </c>
      <c r="I12" s="207"/>
      <c r="J12" s="130">
        <v>2</v>
      </c>
      <c r="K12" s="168">
        <v>0.5</v>
      </c>
    </row>
    <row r="13" spans="1:11" s="2" customFormat="1" ht="12">
      <c r="A13" s="211"/>
      <c r="B13" s="216"/>
      <c r="C13" s="217"/>
      <c r="D13" s="221"/>
      <c r="E13" s="168">
        <v>1.2</v>
      </c>
      <c r="F13" s="96"/>
      <c r="G13" s="208"/>
      <c r="H13" s="206" t="s">
        <v>370</v>
      </c>
      <c r="I13" s="207"/>
      <c r="J13" s="130">
        <v>2</v>
      </c>
      <c r="K13" s="168">
        <v>0.6</v>
      </c>
    </row>
    <row r="14" spans="1:11" s="2" customFormat="1" ht="12">
      <c r="A14" s="211"/>
      <c r="B14" s="214" t="s">
        <v>307</v>
      </c>
      <c r="C14" s="215"/>
      <c r="D14" s="212">
        <v>5</v>
      </c>
      <c r="E14" s="168">
        <v>2.7</v>
      </c>
      <c r="F14" s="96"/>
      <c r="G14" s="208"/>
      <c r="H14" s="206" t="s">
        <v>305</v>
      </c>
      <c r="I14" s="207"/>
      <c r="J14" s="130">
        <v>3</v>
      </c>
      <c r="K14" s="168">
        <v>1</v>
      </c>
    </row>
    <row r="15" spans="1:11" s="2" customFormat="1" ht="12">
      <c r="A15" s="211"/>
      <c r="B15" s="216"/>
      <c r="C15" s="217"/>
      <c r="D15" s="213"/>
      <c r="E15" s="168">
        <v>2.4</v>
      </c>
      <c r="F15" s="96"/>
      <c r="G15" s="208"/>
      <c r="H15" s="206" t="s">
        <v>303</v>
      </c>
      <c r="I15" s="207"/>
      <c r="J15" s="130">
        <v>3</v>
      </c>
      <c r="K15" s="168">
        <v>1</v>
      </c>
    </row>
    <row r="16" spans="1:11" s="2" customFormat="1" ht="12">
      <c r="A16" s="211"/>
      <c r="B16" s="206" t="s">
        <v>306</v>
      </c>
      <c r="C16" s="207"/>
      <c r="D16" s="21">
        <v>8</v>
      </c>
      <c r="E16" s="168">
        <v>3.7</v>
      </c>
      <c r="F16" s="96"/>
      <c r="G16" s="208"/>
      <c r="H16" s="209" t="s">
        <v>373</v>
      </c>
      <c r="I16" s="209" t="s">
        <v>371</v>
      </c>
      <c r="J16" s="212">
        <v>2</v>
      </c>
      <c r="K16" s="168">
        <v>0.7</v>
      </c>
    </row>
    <row r="17" spans="1:11" s="2" customFormat="1" ht="12">
      <c r="A17" s="211"/>
      <c r="B17" s="206" t="s">
        <v>304</v>
      </c>
      <c r="C17" s="207"/>
      <c r="D17" s="21">
        <v>8</v>
      </c>
      <c r="E17" s="168">
        <v>4</v>
      </c>
      <c r="F17" s="96"/>
      <c r="G17" s="208"/>
      <c r="H17" s="211"/>
      <c r="I17" s="210"/>
      <c r="J17" s="213"/>
      <c r="K17" s="168">
        <v>1.5</v>
      </c>
    </row>
    <row r="18" spans="1:11" s="2" customFormat="1" ht="12">
      <c r="A18" s="211"/>
      <c r="B18" s="206" t="s">
        <v>302</v>
      </c>
      <c r="C18" s="207"/>
      <c r="D18" s="21">
        <v>5</v>
      </c>
      <c r="E18" s="168">
        <v>2.4</v>
      </c>
      <c r="F18" s="96"/>
      <c r="G18" s="208"/>
      <c r="H18" s="210"/>
      <c r="I18" s="139" t="s">
        <v>372</v>
      </c>
      <c r="J18" s="130">
        <v>3</v>
      </c>
      <c r="K18" s="168">
        <v>1</v>
      </c>
    </row>
    <row r="19" spans="1:11" s="2" customFormat="1" ht="12">
      <c r="A19" s="211"/>
      <c r="B19" s="206" t="s">
        <v>301</v>
      </c>
      <c r="C19" s="207"/>
      <c r="D19" s="21">
        <v>5</v>
      </c>
      <c r="E19" s="168">
        <v>3.3</v>
      </c>
      <c r="F19" s="96"/>
      <c r="G19" s="208"/>
      <c r="H19" s="206" t="s">
        <v>299</v>
      </c>
      <c r="I19" s="207"/>
      <c r="J19" s="130">
        <v>2</v>
      </c>
      <c r="K19" s="168">
        <v>0.7</v>
      </c>
    </row>
    <row r="20" spans="1:11" s="2" customFormat="1" ht="12">
      <c r="A20" s="211"/>
      <c r="B20" s="206" t="s">
        <v>300</v>
      </c>
      <c r="C20" s="207"/>
      <c r="D20" s="21">
        <v>5</v>
      </c>
      <c r="E20" s="168">
        <v>3.4</v>
      </c>
      <c r="F20" s="96"/>
      <c r="G20" s="208"/>
      <c r="H20" s="206" t="s">
        <v>297</v>
      </c>
      <c r="I20" s="207"/>
      <c r="J20" s="130">
        <v>3</v>
      </c>
      <c r="K20" s="168">
        <v>0.7</v>
      </c>
    </row>
    <row r="21" spans="1:11" s="2" customFormat="1" ht="12">
      <c r="A21" s="211"/>
      <c r="B21" s="206" t="s">
        <v>298</v>
      </c>
      <c r="C21" s="207"/>
      <c r="D21" s="21">
        <v>5</v>
      </c>
      <c r="E21" s="168">
        <v>1.6</v>
      </c>
      <c r="F21" s="96"/>
      <c r="G21" s="208"/>
      <c r="H21" s="206" t="s">
        <v>295</v>
      </c>
      <c r="I21" s="207"/>
      <c r="J21" s="130">
        <v>5</v>
      </c>
      <c r="K21" s="168">
        <v>0.6</v>
      </c>
    </row>
    <row r="22" spans="1:11" s="2" customFormat="1" ht="12">
      <c r="A22" s="211"/>
      <c r="B22" s="206" t="s">
        <v>296</v>
      </c>
      <c r="C22" s="207"/>
      <c r="D22" s="21">
        <v>5</v>
      </c>
      <c r="E22" s="168">
        <v>1.4</v>
      </c>
      <c r="F22" s="96"/>
      <c r="G22" s="208"/>
      <c r="H22" s="206" t="s">
        <v>293</v>
      </c>
      <c r="I22" s="207"/>
      <c r="J22" s="130">
        <v>10</v>
      </c>
      <c r="K22" s="168">
        <v>0.8</v>
      </c>
    </row>
    <row r="23" spans="1:11" s="2" customFormat="1" ht="12">
      <c r="A23" s="211"/>
      <c r="B23" s="206" t="s">
        <v>294</v>
      </c>
      <c r="C23" s="207"/>
      <c r="D23" s="21">
        <v>5</v>
      </c>
      <c r="E23" s="168">
        <v>1.3</v>
      </c>
      <c r="F23" s="96"/>
      <c r="G23" s="208"/>
      <c r="H23" s="206" t="s">
        <v>291</v>
      </c>
      <c r="I23" s="207"/>
      <c r="J23" s="130">
        <v>2</v>
      </c>
      <c r="K23" s="168">
        <v>0.7</v>
      </c>
    </row>
    <row r="24" spans="1:11" s="2" customFormat="1" ht="12">
      <c r="A24" s="211"/>
      <c r="B24" s="206" t="s">
        <v>292</v>
      </c>
      <c r="C24" s="207"/>
      <c r="D24" s="21">
        <v>5</v>
      </c>
      <c r="E24" s="168">
        <v>1.3</v>
      </c>
      <c r="F24" s="96"/>
      <c r="G24" s="208"/>
      <c r="H24" s="206" t="s">
        <v>289</v>
      </c>
      <c r="I24" s="207"/>
      <c r="J24" s="130">
        <v>3</v>
      </c>
      <c r="K24" s="168">
        <v>1</v>
      </c>
    </row>
    <row r="25" spans="1:11" s="2" customFormat="1" ht="12">
      <c r="A25" s="211"/>
      <c r="B25" s="206" t="s">
        <v>290</v>
      </c>
      <c r="C25" s="207"/>
      <c r="D25" s="21">
        <v>5</v>
      </c>
      <c r="E25" s="168">
        <v>1.2</v>
      </c>
      <c r="F25" s="96"/>
      <c r="G25" s="208"/>
      <c r="H25" s="206" t="s">
        <v>287</v>
      </c>
      <c r="I25" s="207"/>
      <c r="J25" s="130">
        <v>3</v>
      </c>
      <c r="K25" s="168">
        <v>0.9</v>
      </c>
    </row>
    <row r="26" spans="1:11" s="2" customFormat="1" ht="12">
      <c r="A26" s="211"/>
      <c r="B26" s="206" t="s">
        <v>288</v>
      </c>
      <c r="C26" s="207"/>
      <c r="D26" s="21">
        <v>5</v>
      </c>
      <c r="E26" s="168">
        <v>1.3</v>
      </c>
      <c r="F26" s="96"/>
      <c r="G26" s="208"/>
      <c r="H26" s="206" t="s">
        <v>285</v>
      </c>
      <c r="I26" s="207"/>
      <c r="J26" s="130">
        <v>5</v>
      </c>
      <c r="K26" s="168">
        <v>1.5</v>
      </c>
    </row>
    <row r="27" spans="1:11" s="2" customFormat="1" ht="12">
      <c r="A27" s="211"/>
      <c r="B27" s="214" t="s">
        <v>286</v>
      </c>
      <c r="C27" s="215"/>
      <c r="D27" s="212">
        <v>2</v>
      </c>
      <c r="E27" s="168">
        <v>0.6</v>
      </c>
      <c r="F27" s="96"/>
      <c r="G27" s="208"/>
      <c r="H27" s="206" t="s">
        <v>283</v>
      </c>
      <c r="I27" s="207"/>
      <c r="J27" s="130">
        <v>8</v>
      </c>
      <c r="K27" s="168">
        <v>3</v>
      </c>
    </row>
    <row r="28" spans="1:11" s="2" customFormat="1" ht="12">
      <c r="A28" s="211"/>
      <c r="B28" s="216"/>
      <c r="C28" s="217"/>
      <c r="D28" s="213"/>
      <c r="E28" s="168">
        <v>0.7</v>
      </c>
      <c r="F28" s="96"/>
      <c r="G28" s="208"/>
      <c r="H28" s="206" t="s">
        <v>280</v>
      </c>
      <c r="I28" s="207"/>
      <c r="J28" s="130">
        <v>8</v>
      </c>
      <c r="K28" s="168">
        <v>4.7</v>
      </c>
    </row>
    <row r="29" spans="1:11" s="2" customFormat="1" ht="12">
      <c r="A29" s="211"/>
      <c r="B29" s="206" t="s">
        <v>284</v>
      </c>
      <c r="C29" s="207"/>
      <c r="D29" s="21">
        <v>3</v>
      </c>
      <c r="E29" s="168">
        <v>0.8</v>
      </c>
      <c r="F29" s="96"/>
      <c r="G29" s="208" t="s">
        <v>281</v>
      </c>
      <c r="H29" s="206" t="s">
        <v>278</v>
      </c>
      <c r="I29" s="207"/>
      <c r="J29" s="130">
        <v>8</v>
      </c>
      <c r="K29" s="168">
        <v>6</v>
      </c>
    </row>
    <row r="30" spans="1:11" s="2" customFormat="1" ht="12">
      <c r="A30" s="211"/>
      <c r="B30" s="206" t="s">
        <v>282</v>
      </c>
      <c r="C30" s="207"/>
      <c r="D30" s="21">
        <v>3</v>
      </c>
      <c r="E30" s="168">
        <v>1</v>
      </c>
      <c r="F30" s="96"/>
      <c r="G30" s="208"/>
      <c r="H30" s="206" t="s">
        <v>276</v>
      </c>
      <c r="I30" s="207"/>
      <c r="J30" s="130">
        <v>5</v>
      </c>
      <c r="K30" s="168">
        <v>1.4</v>
      </c>
    </row>
    <row r="31" spans="1:11" s="2" customFormat="1" ht="12">
      <c r="A31" s="211"/>
      <c r="B31" s="206" t="s">
        <v>279</v>
      </c>
      <c r="C31" s="207"/>
      <c r="D31" s="21">
        <v>10</v>
      </c>
      <c r="E31" s="168">
        <v>0.9</v>
      </c>
      <c r="F31" s="96"/>
      <c r="G31" s="208"/>
      <c r="H31" s="206" t="s">
        <v>274</v>
      </c>
      <c r="I31" s="207"/>
      <c r="J31" s="130">
        <v>8</v>
      </c>
      <c r="K31" s="168">
        <v>1.5</v>
      </c>
    </row>
    <row r="32" spans="1:11" s="2" customFormat="1" ht="12">
      <c r="A32" s="211"/>
      <c r="B32" s="206" t="s">
        <v>277</v>
      </c>
      <c r="C32" s="207"/>
      <c r="D32" s="21">
        <v>10</v>
      </c>
      <c r="E32" s="168">
        <v>1.1</v>
      </c>
      <c r="F32" s="96"/>
      <c r="G32" s="96"/>
      <c r="H32" s="96"/>
      <c r="I32" s="96"/>
      <c r="J32" s="96"/>
      <c r="K32" s="96"/>
    </row>
    <row r="33" spans="1:11" s="2" customFormat="1" ht="12">
      <c r="A33" s="210"/>
      <c r="B33" s="206" t="s">
        <v>275</v>
      </c>
      <c r="C33" s="207"/>
      <c r="D33" s="21">
        <v>5</v>
      </c>
      <c r="E33" s="168">
        <v>0.7</v>
      </c>
      <c r="F33" s="96"/>
      <c r="G33" s="96"/>
      <c r="H33" s="96"/>
      <c r="I33" s="96"/>
      <c r="J33" s="96"/>
      <c r="K33" s="96"/>
    </row>
    <row r="34" spans="1:11" s="2" customFormat="1" ht="12">
      <c r="A34" s="208" t="s">
        <v>273</v>
      </c>
      <c r="B34" s="206" t="s">
        <v>272</v>
      </c>
      <c r="C34" s="207"/>
      <c r="D34" s="21">
        <v>8</v>
      </c>
      <c r="E34" s="168">
        <v>2</v>
      </c>
      <c r="F34" s="96"/>
      <c r="G34" s="96"/>
      <c r="H34" s="96"/>
      <c r="I34" s="96"/>
      <c r="J34" s="96"/>
      <c r="K34" s="96"/>
    </row>
    <row r="35" spans="1:11" ht="12.75">
      <c r="A35" s="208"/>
      <c r="B35" s="206" t="s">
        <v>271</v>
      </c>
      <c r="C35" s="207"/>
      <c r="D35" s="21">
        <v>8</v>
      </c>
      <c r="E35" s="168">
        <v>2.9</v>
      </c>
      <c r="F35" s="23"/>
      <c r="G35" s="96" t="s">
        <v>397</v>
      </c>
      <c r="H35" s="96"/>
      <c r="I35" s="96"/>
      <c r="J35" s="96"/>
      <c r="K35" s="96"/>
    </row>
    <row r="36" spans="1:11" ht="12.75">
      <c r="A36" s="208"/>
      <c r="B36" s="206" t="s">
        <v>270</v>
      </c>
      <c r="C36" s="207"/>
      <c r="D36" s="21">
        <v>10</v>
      </c>
      <c r="E36" s="168">
        <v>1.5</v>
      </c>
      <c r="F36" s="23"/>
      <c r="G36" s="96" t="s">
        <v>402</v>
      </c>
      <c r="H36" s="96"/>
      <c r="I36" s="96"/>
      <c r="J36" s="96"/>
      <c r="K36" s="96"/>
    </row>
    <row r="37" spans="1:11" ht="12.75">
      <c r="A37" s="208"/>
      <c r="B37" s="206" t="s">
        <v>269</v>
      </c>
      <c r="C37" s="207"/>
      <c r="D37" s="21">
        <v>5</v>
      </c>
      <c r="E37" s="168">
        <v>1.4</v>
      </c>
      <c r="F37" s="23"/>
      <c r="G37" s="169" t="s">
        <v>469</v>
      </c>
      <c r="H37" s="23"/>
      <c r="I37" s="23"/>
      <c r="J37" s="23"/>
      <c r="K37" s="23"/>
    </row>
    <row r="38" spans="1:11" ht="12.75">
      <c r="A38" s="208"/>
      <c r="B38" s="206" t="s">
        <v>268</v>
      </c>
      <c r="C38" s="207"/>
      <c r="D38" s="21">
        <v>8</v>
      </c>
      <c r="E38" s="168">
        <v>2.4</v>
      </c>
      <c r="F38" s="23"/>
      <c r="G38" s="23"/>
      <c r="H38" s="23"/>
      <c r="I38" s="23"/>
      <c r="J38" s="23"/>
      <c r="K38" s="23"/>
    </row>
  </sheetData>
  <sheetProtection/>
  <mergeCells count="68"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  <mergeCell ref="C7:C8"/>
    <mergeCell ref="B6:C6"/>
    <mergeCell ref="B9:C9"/>
    <mergeCell ref="B10:C10"/>
    <mergeCell ref="B11:C11"/>
    <mergeCell ref="B12:C13"/>
    <mergeCell ref="B14:C15"/>
    <mergeCell ref="B16:C16"/>
    <mergeCell ref="B17:C17"/>
    <mergeCell ref="B18:C18"/>
    <mergeCell ref="B19:C19"/>
    <mergeCell ref="B20:C20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H15:I15"/>
    <mergeCell ref="I16:I17"/>
    <mergeCell ref="H16:H18"/>
    <mergeCell ref="H19:I19"/>
    <mergeCell ref="H20:I20"/>
    <mergeCell ref="H21:I21"/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3.5">
      <c r="A1" s="25" t="s">
        <v>143</v>
      </c>
    </row>
    <row r="3" spans="1:15" ht="12">
      <c r="A3" s="171"/>
      <c r="B3" s="222" t="s">
        <v>360</v>
      </c>
      <c r="C3" s="222"/>
      <c r="D3" s="222"/>
      <c r="E3" s="222"/>
      <c r="F3" s="222"/>
      <c r="G3" s="222"/>
      <c r="H3" s="11"/>
      <c r="I3" s="171"/>
      <c r="J3" s="222" t="s">
        <v>193</v>
      </c>
      <c r="K3" s="222"/>
      <c r="L3" s="222"/>
      <c r="M3" s="222"/>
      <c r="N3" s="222"/>
      <c r="O3" s="222"/>
    </row>
    <row r="4" spans="1:15" ht="24">
      <c r="A4" s="172"/>
      <c r="B4" s="12" t="s">
        <v>189</v>
      </c>
      <c r="C4" s="12" t="s">
        <v>361</v>
      </c>
      <c r="D4" s="12" t="s">
        <v>362</v>
      </c>
      <c r="E4" s="12" t="s">
        <v>190</v>
      </c>
      <c r="F4" s="12" t="s">
        <v>363</v>
      </c>
      <c r="G4" s="13" t="s">
        <v>140</v>
      </c>
      <c r="H4" s="14"/>
      <c r="I4" s="172"/>
      <c r="J4" s="12" t="s">
        <v>189</v>
      </c>
      <c r="K4" s="12" t="s">
        <v>361</v>
      </c>
      <c r="L4" s="12" t="s">
        <v>362</v>
      </c>
      <c r="M4" s="12" t="s">
        <v>190</v>
      </c>
      <c r="N4" s="12" t="s">
        <v>363</v>
      </c>
      <c r="O4" s="13" t="s">
        <v>140</v>
      </c>
    </row>
    <row r="5" spans="1:15" ht="12">
      <c r="A5" s="31" t="s">
        <v>141</v>
      </c>
      <c r="B5" s="15">
        <v>56</v>
      </c>
      <c r="C5" s="15">
        <v>142</v>
      </c>
      <c r="D5" s="15">
        <v>2139</v>
      </c>
      <c r="E5" s="15">
        <v>427</v>
      </c>
      <c r="F5" s="15">
        <v>40</v>
      </c>
      <c r="G5" s="16">
        <v>2804</v>
      </c>
      <c r="H5" s="17"/>
      <c r="I5" s="33" t="s">
        <v>79</v>
      </c>
      <c r="J5" s="15">
        <v>192</v>
      </c>
      <c r="K5" s="15">
        <v>710</v>
      </c>
      <c r="L5" s="15">
        <v>662</v>
      </c>
      <c r="M5" s="15">
        <v>528</v>
      </c>
      <c r="N5" s="15">
        <v>40</v>
      </c>
      <c r="O5" s="16">
        <f>SUM(J5:N5)</f>
        <v>2132</v>
      </c>
    </row>
    <row r="6" spans="1:15" ht="12">
      <c r="A6" s="33" t="s">
        <v>142</v>
      </c>
      <c r="B6" s="15">
        <v>61</v>
      </c>
      <c r="C6" s="15">
        <v>271</v>
      </c>
      <c r="D6" s="15">
        <v>1518</v>
      </c>
      <c r="E6" s="15">
        <v>253</v>
      </c>
      <c r="F6" s="15">
        <v>51</v>
      </c>
      <c r="G6" s="16">
        <v>2154</v>
      </c>
      <c r="H6" s="17"/>
      <c r="I6" s="33" t="s">
        <v>80</v>
      </c>
      <c r="J6" s="15">
        <v>39</v>
      </c>
      <c r="K6" s="15">
        <v>230</v>
      </c>
      <c r="L6" s="15">
        <v>323</v>
      </c>
      <c r="M6" s="15">
        <v>89</v>
      </c>
      <c r="N6" s="15">
        <v>10</v>
      </c>
      <c r="O6" s="16">
        <v>692</v>
      </c>
    </row>
    <row r="7" spans="1:15" ht="12">
      <c r="A7" s="33" t="s">
        <v>81</v>
      </c>
      <c r="B7" s="15">
        <v>97</v>
      </c>
      <c r="C7" s="15">
        <v>487</v>
      </c>
      <c r="D7" s="15">
        <v>2631</v>
      </c>
      <c r="E7" s="15">
        <v>519</v>
      </c>
      <c r="F7" s="15">
        <v>73</v>
      </c>
      <c r="G7" s="16">
        <v>3807</v>
      </c>
      <c r="H7" s="17"/>
      <c r="I7" s="33" t="s">
        <v>82</v>
      </c>
      <c r="J7" s="15">
        <v>13</v>
      </c>
      <c r="K7" s="15">
        <v>210</v>
      </c>
      <c r="L7" s="15">
        <v>243</v>
      </c>
      <c r="M7" s="15">
        <v>69</v>
      </c>
      <c r="N7" s="15">
        <v>14</v>
      </c>
      <c r="O7" s="16">
        <v>550</v>
      </c>
    </row>
    <row r="8" spans="1:15" ht="12">
      <c r="A8" s="33" t="s">
        <v>83</v>
      </c>
      <c r="B8" s="15">
        <v>75</v>
      </c>
      <c r="C8" s="15">
        <v>560</v>
      </c>
      <c r="D8" s="15">
        <v>1688</v>
      </c>
      <c r="E8" s="15">
        <v>388</v>
      </c>
      <c r="F8" s="15">
        <v>72</v>
      </c>
      <c r="G8" s="16">
        <v>2783</v>
      </c>
      <c r="H8" s="17"/>
      <c r="I8" s="33" t="s">
        <v>84</v>
      </c>
      <c r="J8" s="15">
        <v>21</v>
      </c>
      <c r="K8" s="15">
        <v>242</v>
      </c>
      <c r="L8" s="15">
        <v>230</v>
      </c>
      <c r="M8" s="15">
        <v>81</v>
      </c>
      <c r="N8" s="15">
        <v>10</v>
      </c>
      <c r="O8" s="16">
        <v>584</v>
      </c>
    </row>
    <row r="9" spans="1:15" ht="12">
      <c r="A9" s="33" t="s">
        <v>85</v>
      </c>
      <c r="B9" s="15">
        <v>41</v>
      </c>
      <c r="C9" s="15">
        <v>336</v>
      </c>
      <c r="D9" s="15">
        <v>632</v>
      </c>
      <c r="E9" s="15">
        <v>105</v>
      </c>
      <c r="F9" s="15">
        <v>31</v>
      </c>
      <c r="G9" s="16">
        <v>1145</v>
      </c>
      <c r="H9" s="17"/>
      <c r="I9" s="33" t="s">
        <v>86</v>
      </c>
      <c r="J9" s="15">
        <v>98</v>
      </c>
      <c r="K9" s="15">
        <v>149</v>
      </c>
      <c r="L9" s="15">
        <v>135</v>
      </c>
      <c r="M9" s="15">
        <v>127</v>
      </c>
      <c r="N9" s="15">
        <v>20</v>
      </c>
      <c r="O9" s="16">
        <v>529</v>
      </c>
    </row>
    <row r="10" spans="1:15" ht="12">
      <c r="A10" s="33" t="s">
        <v>87</v>
      </c>
      <c r="B10" s="15">
        <v>49</v>
      </c>
      <c r="C10" s="15">
        <v>341</v>
      </c>
      <c r="D10" s="15">
        <v>495</v>
      </c>
      <c r="E10" s="15">
        <v>183</v>
      </c>
      <c r="F10" s="15">
        <v>37</v>
      </c>
      <c r="G10" s="16">
        <v>1105</v>
      </c>
      <c r="H10" s="17"/>
      <c r="I10" s="33" t="s">
        <v>88</v>
      </c>
      <c r="J10" s="15">
        <v>201</v>
      </c>
      <c r="K10" s="15">
        <v>324</v>
      </c>
      <c r="L10" s="15">
        <v>287</v>
      </c>
      <c r="M10" s="15">
        <v>177</v>
      </c>
      <c r="N10" s="15">
        <v>8</v>
      </c>
      <c r="O10" s="16">
        <v>997</v>
      </c>
    </row>
    <row r="11" spans="1:15" ht="12">
      <c r="A11" s="33" t="s">
        <v>89</v>
      </c>
      <c r="B11" s="15">
        <v>136</v>
      </c>
      <c r="C11" s="15">
        <v>373</v>
      </c>
      <c r="D11" s="15">
        <v>374</v>
      </c>
      <c r="E11" s="15">
        <v>219</v>
      </c>
      <c r="F11" s="15">
        <v>36</v>
      </c>
      <c r="G11" s="16">
        <v>1140</v>
      </c>
      <c r="H11" s="17"/>
      <c r="I11" s="33" t="s">
        <v>90</v>
      </c>
      <c r="J11" s="15">
        <v>149</v>
      </c>
      <c r="K11" s="15">
        <v>128</v>
      </c>
      <c r="L11" s="15">
        <v>133</v>
      </c>
      <c r="M11" s="15">
        <v>62</v>
      </c>
      <c r="N11" s="15">
        <v>8</v>
      </c>
      <c r="O11" s="16">
        <v>480</v>
      </c>
    </row>
    <row r="12" spans="1:15" ht="12">
      <c r="A12" s="33" t="s">
        <v>91</v>
      </c>
      <c r="B12" s="15">
        <v>233</v>
      </c>
      <c r="C12" s="15">
        <v>657</v>
      </c>
      <c r="D12" s="15">
        <v>1478</v>
      </c>
      <c r="E12" s="15">
        <v>392</v>
      </c>
      <c r="F12" s="15">
        <v>64</v>
      </c>
      <c r="G12" s="16">
        <v>2823</v>
      </c>
      <c r="H12" s="17"/>
      <c r="I12" s="33" t="s">
        <v>92</v>
      </c>
      <c r="J12" s="15">
        <v>36</v>
      </c>
      <c r="K12" s="15">
        <v>298</v>
      </c>
      <c r="L12" s="15">
        <v>210</v>
      </c>
      <c r="M12" s="15">
        <v>123</v>
      </c>
      <c r="N12" s="15">
        <v>7</v>
      </c>
      <c r="O12" s="16">
        <v>674</v>
      </c>
    </row>
    <row r="13" spans="1:15" ht="12">
      <c r="A13" s="33" t="s">
        <v>93</v>
      </c>
      <c r="B13" s="15">
        <v>86</v>
      </c>
      <c r="C13" s="15">
        <v>548</v>
      </c>
      <c r="D13" s="15">
        <v>888</v>
      </c>
      <c r="E13" s="15">
        <v>355</v>
      </c>
      <c r="F13" s="15">
        <v>51</v>
      </c>
      <c r="G13" s="16">
        <v>1928</v>
      </c>
      <c r="H13" s="17"/>
      <c r="I13" s="33" t="s">
        <v>94</v>
      </c>
      <c r="J13" s="15">
        <v>65</v>
      </c>
      <c r="K13" s="15">
        <v>519</v>
      </c>
      <c r="L13" s="15">
        <v>363</v>
      </c>
      <c r="M13" s="15">
        <v>201</v>
      </c>
      <c r="N13" s="15">
        <v>56</v>
      </c>
      <c r="O13" s="16">
        <v>1203</v>
      </c>
    </row>
    <row r="14" spans="1:15" ht="12">
      <c r="A14" s="33" t="s">
        <v>95</v>
      </c>
      <c r="B14" s="15">
        <v>33</v>
      </c>
      <c r="C14" s="15">
        <v>432</v>
      </c>
      <c r="D14" s="15">
        <v>390</v>
      </c>
      <c r="E14" s="15">
        <v>159</v>
      </c>
      <c r="F14" s="15">
        <v>34</v>
      </c>
      <c r="G14" s="16">
        <v>1048</v>
      </c>
      <c r="H14" s="17"/>
      <c r="I14" s="33" t="s">
        <v>96</v>
      </c>
      <c r="J14" s="15">
        <v>10</v>
      </c>
      <c r="K14" s="15">
        <v>158</v>
      </c>
      <c r="L14" s="15">
        <v>95</v>
      </c>
      <c r="M14" s="15">
        <v>36</v>
      </c>
      <c r="N14" s="15">
        <v>4</v>
      </c>
      <c r="O14" s="16">
        <v>303</v>
      </c>
    </row>
    <row r="15" spans="1:15" ht="12">
      <c r="A15" s="33" t="s">
        <v>97</v>
      </c>
      <c r="B15" s="15">
        <v>279</v>
      </c>
      <c r="C15" s="15">
        <v>979</v>
      </c>
      <c r="D15" s="15">
        <v>1087</v>
      </c>
      <c r="E15" s="15">
        <v>488</v>
      </c>
      <c r="F15" s="15">
        <v>92</v>
      </c>
      <c r="G15" s="16">
        <v>2925</v>
      </c>
      <c r="H15" s="17"/>
      <c r="I15" s="33" t="s">
        <v>98</v>
      </c>
      <c r="J15" s="15">
        <v>66</v>
      </c>
      <c r="K15" s="15">
        <v>232</v>
      </c>
      <c r="L15" s="15">
        <v>170</v>
      </c>
      <c r="M15" s="15">
        <v>59</v>
      </c>
      <c r="N15" s="15">
        <v>17</v>
      </c>
      <c r="O15" s="16">
        <v>545</v>
      </c>
    </row>
    <row r="16" spans="1:15" ht="12">
      <c r="A16" s="33" t="s">
        <v>99</v>
      </c>
      <c r="B16" s="15">
        <v>75</v>
      </c>
      <c r="C16" s="15">
        <v>1315</v>
      </c>
      <c r="D16" s="15">
        <v>716</v>
      </c>
      <c r="E16" s="15">
        <v>462</v>
      </c>
      <c r="F16" s="15">
        <v>102</v>
      </c>
      <c r="G16" s="16">
        <v>2671</v>
      </c>
      <c r="H16" s="17"/>
      <c r="I16" s="33" t="s">
        <v>100</v>
      </c>
      <c r="J16" s="15">
        <v>199</v>
      </c>
      <c r="K16" s="15">
        <v>222</v>
      </c>
      <c r="L16" s="15">
        <v>51</v>
      </c>
      <c r="M16" s="15">
        <v>131</v>
      </c>
      <c r="N16" s="15">
        <v>23</v>
      </c>
      <c r="O16" s="16">
        <v>626</v>
      </c>
    </row>
    <row r="17" spans="1:15" ht="12">
      <c r="A17" s="33" t="s">
        <v>101</v>
      </c>
      <c r="B17" s="15">
        <v>35</v>
      </c>
      <c r="C17" s="15">
        <v>450</v>
      </c>
      <c r="D17" s="15">
        <v>1200</v>
      </c>
      <c r="E17" s="15">
        <v>386</v>
      </c>
      <c r="F17" s="15">
        <v>56</v>
      </c>
      <c r="G17" s="16">
        <v>2128</v>
      </c>
      <c r="H17" s="17"/>
      <c r="I17" s="33" t="s">
        <v>102</v>
      </c>
      <c r="J17" s="15">
        <v>54</v>
      </c>
      <c r="K17" s="15">
        <v>179</v>
      </c>
      <c r="L17" s="15">
        <v>111</v>
      </c>
      <c r="M17" s="15">
        <v>61</v>
      </c>
      <c r="N17" s="15">
        <v>7</v>
      </c>
      <c r="O17" s="16">
        <v>413</v>
      </c>
    </row>
    <row r="18" spans="1:15" ht="12">
      <c r="A18" s="33" t="s">
        <v>103</v>
      </c>
      <c r="B18" s="15">
        <v>23</v>
      </c>
      <c r="C18" s="15">
        <v>473</v>
      </c>
      <c r="D18" s="15">
        <v>256</v>
      </c>
      <c r="E18" s="15">
        <v>127</v>
      </c>
      <c r="F18" s="15">
        <v>35</v>
      </c>
      <c r="G18" s="16">
        <v>913</v>
      </c>
      <c r="H18" s="17"/>
      <c r="I18" s="33" t="s">
        <v>104</v>
      </c>
      <c r="J18" s="15">
        <v>15</v>
      </c>
      <c r="K18" s="15">
        <v>162</v>
      </c>
      <c r="L18" s="15">
        <v>89</v>
      </c>
      <c r="M18" s="15">
        <v>43</v>
      </c>
      <c r="N18" s="15">
        <v>3</v>
      </c>
      <c r="O18" s="16">
        <v>311</v>
      </c>
    </row>
    <row r="19" spans="1:15" ht="12">
      <c r="A19" s="33" t="s">
        <v>105</v>
      </c>
      <c r="B19" s="15">
        <v>31</v>
      </c>
      <c r="C19" s="15">
        <v>815</v>
      </c>
      <c r="D19" s="15">
        <v>372</v>
      </c>
      <c r="E19" s="15">
        <v>272</v>
      </c>
      <c r="F19" s="15">
        <v>57</v>
      </c>
      <c r="G19" s="16">
        <v>1548</v>
      </c>
      <c r="H19" s="17"/>
      <c r="I19" s="33" t="s">
        <v>106</v>
      </c>
      <c r="J19" s="15">
        <v>8</v>
      </c>
      <c r="K19" s="15">
        <v>100</v>
      </c>
      <c r="L19" s="15">
        <v>82</v>
      </c>
      <c r="M19" s="15">
        <v>49</v>
      </c>
      <c r="N19" s="15">
        <v>6</v>
      </c>
      <c r="O19" s="16">
        <v>245</v>
      </c>
    </row>
    <row r="20" spans="1:15" ht="12">
      <c r="A20" s="33" t="s">
        <v>107</v>
      </c>
      <c r="B20" s="15">
        <v>30</v>
      </c>
      <c r="C20" s="15">
        <v>442</v>
      </c>
      <c r="D20" s="15">
        <v>687</v>
      </c>
      <c r="E20" s="15">
        <v>268</v>
      </c>
      <c r="F20" s="15">
        <v>46</v>
      </c>
      <c r="G20" s="16">
        <v>1473</v>
      </c>
      <c r="H20" s="17"/>
      <c r="I20" s="34" t="s">
        <v>108</v>
      </c>
      <c r="J20" s="18">
        <v>15</v>
      </c>
      <c r="K20" s="18">
        <v>68</v>
      </c>
      <c r="L20" s="18">
        <v>142</v>
      </c>
      <c r="M20" s="18">
        <v>57</v>
      </c>
      <c r="N20" s="18">
        <v>8</v>
      </c>
      <c r="O20" s="16">
        <v>288</v>
      </c>
    </row>
    <row r="21" spans="1:15" ht="12">
      <c r="A21" s="33" t="s">
        <v>109</v>
      </c>
      <c r="B21" s="15">
        <v>87</v>
      </c>
      <c r="C21" s="15">
        <v>452</v>
      </c>
      <c r="D21" s="15">
        <v>363</v>
      </c>
      <c r="E21" s="15">
        <v>160</v>
      </c>
      <c r="F21" s="15">
        <v>39</v>
      </c>
      <c r="G21" s="16">
        <v>1101</v>
      </c>
      <c r="H21" s="17"/>
      <c r="I21" s="34" t="s">
        <v>110</v>
      </c>
      <c r="J21" s="18">
        <v>8</v>
      </c>
      <c r="K21" s="18">
        <v>104</v>
      </c>
      <c r="L21" s="18">
        <v>39</v>
      </c>
      <c r="M21" s="18">
        <v>24</v>
      </c>
      <c r="N21" s="18">
        <v>8</v>
      </c>
      <c r="O21" s="16">
        <v>184</v>
      </c>
    </row>
    <row r="22" spans="1:15" ht="12">
      <c r="A22" s="33" t="s">
        <v>111</v>
      </c>
      <c r="B22" s="15">
        <v>47</v>
      </c>
      <c r="C22" s="15">
        <v>276</v>
      </c>
      <c r="D22" s="15">
        <v>194</v>
      </c>
      <c r="E22" s="15">
        <v>105</v>
      </c>
      <c r="F22" s="15">
        <v>25</v>
      </c>
      <c r="G22" s="16">
        <v>648</v>
      </c>
      <c r="H22" s="17"/>
      <c r="I22" s="34" t="s">
        <v>112</v>
      </c>
      <c r="J22" s="18">
        <v>93</v>
      </c>
      <c r="K22" s="18">
        <v>101</v>
      </c>
      <c r="L22" s="18">
        <v>33</v>
      </c>
      <c r="M22" s="18">
        <v>44</v>
      </c>
      <c r="N22" s="18">
        <v>6</v>
      </c>
      <c r="O22" s="16">
        <v>277</v>
      </c>
    </row>
    <row r="23" spans="1:15" ht="12">
      <c r="A23" s="33" t="s">
        <v>113</v>
      </c>
      <c r="B23" s="15">
        <v>313</v>
      </c>
      <c r="C23" s="15">
        <v>733</v>
      </c>
      <c r="D23" s="15">
        <v>467</v>
      </c>
      <c r="E23" s="15">
        <v>348</v>
      </c>
      <c r="F23" s="15">
        <v>65</v>
      </c>
      <c r="G23" s="16">
        <v>1924</v>
      </c>
      <c r="H23" s="17"/>
      <c r="I23" s="33" t="s">
        <v>78</v>
      </c>
      <c r="J23" s="15">
        <v>13</v>
      </c>
      <c r="K23" s="15">
        <v>88</v>
      </c>
      <c r="L23" s="15">
        <v>87</v>
      </c>
      <c r="M23" s="15">
        <v>34</v>
      </c>
      <c r="N23" s="15">
        <v>7</v>
      </c>
      <c r="O23" s="16">
        <v>229</v>
      </c>
    </row>
    <row r="24" spans="1:15" ht="12">
      <c r="A24" s="33" t="s">
        <v>114</v>
      </c>
      <c r="B24" s="15">
        <v>74</v>
      </c>
      <c r="C24" s="15">
        <v>942</v>
      </c>
      <c r="D24" s="15">
        <v>436</v>
      </c>
      <c r="E24" s="15">
        <v>309</v>
      </c>
      <c r="F24" s="15">
        <v>74</v>
      </c>
      <c r="G24" s="16">
        <v>1835</v>
      </c>
      <c r="H24" s="17"/>
      <c r="I24" s="33" t="s">
        <v>218</v>
      </c>
      <c r="J24" s="15">
        <v>80</v>
      </c>
      <c r="K24" s="15">
        <v>140</v>
      </c>
      <c r="L24" s="15">
        <v>50</v>
      </c>
      <c r="M24" s="15">
        <v>40</v>
      </c>
      <c r="N24" s="15">
        <v>11</v>
      </c>
      <c r="O24" s="16">
        <v>322</v>
      </c>
    </row>
    <row r="25" spans="1:15" ht="12">
      <c r="A25" s="33" t="s">
        <v>116</v>
      </c>
      <c r="B25" s="15">
        <v>208</v>
      </c>
      <c r="C25" s="15">
        <v>845</v>
      </c>
      <c r="D25" s="15">
        <v>533</v>
      </c>
      <c r="E25" s="15">
        <v>518</v>
      </c>
      <c r="F25" s="15">
        <v>82</v>
      </c>
      <c r="G25" s="16">
        <v>2187</v>
      </c>
      <c r="H25" s="17"/>
      <c r="I25" s="33" t="s">
        <v>219</v>
      </c>
      <c r="J25" s="15">
        <v>51</v>
      </c>
      <c r="K25" s="15">
        <v>78</v>
      </c>
      <c r="L25" s="15">
        <v>79</v>
      </c>
      <c r="M25" s="15">
        <v>40</v>
      </c>
      <c r="N25" s="15">
        <v>6</v>
      </c>
      <c r="O25" s="16">
        <v>255</v>
      </c>
    </row>
    <row r="26" spans="1:15" ht="12">
      <c r="A26" s="33" t="s">
        <v>118</v>
      </c>
      <c r="B26" s="15">
        <v>149</v>
      </c>
      <c r="C26" s="15">
        <v>568</v>
      </c>
      <c r="D26" s="15">
        <v>323</v>
      </c>
      <c r="E26" s="15">
        <v>286</v>
      </c>
      <c r="F26" s="15">
        <v>51</v>
      </c>
      <c r="G26" s="16">
        <v>1377</v>
      </c>
      <c r="H26" s="17"/>
      <c r="I26" s="33" t="s">
        <v>119</v>
      </c>
      <c r="J26" s="15">
        <v>10</v>
      </c>
      <c r="K26" s="15">
        <v>178</v>
      </c>
      <c r="L26" s="15">
        <v>386</v>
      </c>
      <c r="M26" s="15">
        <v>110</v>
      </c>
      <c r="N26" s="15">
        <v>13</v>
      </c>
      <c r="O26" s="16">
        <v>696</v>
      </c>
    </row>
    <row r="27" spans="1:15" ht="12">
      <c r="A27" s="33" t="s">
        <v>120</v>
      </c>
      <c r="B27" s="15">
        <v>233</v>
      </c>
      <c r="C27" s="15">
        <v>835</v>
      </c>
      <c r="D27" s="15">
        <v>466</v>
      </c>
      <c r="E27" s="15">
        <v>454</v>
      </c>
      <c r="F27" s="15">
        <v>79</v>
      </c>
      <c r="G27" s="16">
        <v>2067</v>
      </c>
      <c r="H27" s="17"/>
      <c r="I27" s="33" t="s">
        <v>121</v>
      </c>
      <c r="J27" s="15">
        <v>35</v>
      </c>
      <c r="K27" s="15">
        <v>104</v>
      </c>
      <c r="L27" s="15">
        <v>79</v>
      </c>
      <c r="M27" s="15">
        <v>54</v>
      </c>
      <c r="N27" s="15">
        <v>8</v>
      </c>
      <c r="O27" s="16">
        <v>280</v>
      </c>
    </row>
    <row r="28" spans="1:15" ht="12">
      <c r="A28" s="30" t="s">
        <v>191</v>
      </c>
      <c r="B28" s="7">
        <v>2451</v>
      </c>
      <c r="C28" s="7">
        <v>13272</v>
      </c>
      <c r="D28" s="7">
        <v>19333</v>
      </c>
      <c r="E28" s="7">
        <v>7184</v>
      </c>
      <c r="F28" s="7">
        <v>1294</v>
      </c>
      <c r="G28" s="16">
        <v>43534</v>
      </c>
      <c r="H28" s="19"/>
      <c r="I28" s="33" t="s">
        <v>122</v>
      </c>
      <c r="J28" s="15">
        <v>154</v>
      </c>
      <c r="K28" s="15">
        <v>62</v>
      </c>
      <c r="L28" s="15">
        <v>43</v>
      </c>
      <c r="M28" s="15">
        <v>40</v>
      </c>
      <c r="N28" s="15">
        <v>8</v>
      </c>
      <c r="O28" s="16">
        <v>307</v>
      </c>
    </row>
    <row r="29" spans="6:15" ht="12">
      <c r="F29" s="24"/>
      <c r="I29" s="33" t="s">
        <v>123</v>
      </c>
      <c r="J29" s="15">
        <v>26</v>
      </c>
      <c r="K29" s="15">
        <v>85</v>
      </c>
      <c r="L29" s="15">
        <v>58</v>
      </c>
      <c r="M29" s="15">
        <v>108</v>
      </c>
      <c r="N29" s="15">
        <v>9</v>
      </c>
      <c r="O29" s="16">
        <v>288</v>
      </c>
    </row>
    <row r="30" spans="9:15" ht="12">
      <c r="I30" s="33" t="s">
        <v>135</v>
      </c>
      <c r="J30" s="15">
        <v>20</v>
      </c>
      <c r="K30" s="15">
        <v>252</v>
      </c>
      <c r="L30" s="15">
        <v>145</v>
      </c>
      <c r="M30" s="15">
        <v>60</v>
      </c>
      <c r="N30" s="15">
        <v>16</v>
      </c>
      <c r="O30" s="16">
        <v>492</v>
      </c>
    </row>
    <row r="31" spans="1:15" ht="12">
      <c r="A31" s="2" t="s">
        <v>442</v>
      </c>
      <c r="I31" s="30" t="s">
        <v>192</v>
      </c>
      <c r="J31" s="7">
        <f>SUM(J5:J30)</f>
        <v>1671</v>
      </c>
      <c r="K31" s="7">
        <f>SUM(K5:K30)</f>
        <v>5123</v>
      </c>
      <c r="L31" s="7">
        <f>SUM(L5:L30)</f>
        <v>4325</v>
      </c>
      <c r="M31" s="7">
        <f>SUM(M5:M30)</f>
        <v>2447</v>
      </c>
      <c r="N31" s="7">
        <f>SUM(N5:N30)</f>
        <v>333</v>
      </c>
      <c r="O31" s="16">
        <f>SUM(J31:N31)</f>
        <v>13899</v>
      </c>
    </row>
    <row r="32" ht="12">
      <c r="A32" s="2" t="s">
        <v>441</v>
      </c>
    </row>
    <row r="33" ht="12">
      <c r="A33" s="2" t="s">
        <v>443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4" customWidth="1"/>
    <col min="2" max="2" width="12.875" style="93" customWidth="1"/>
    <col min="3" max="4" width="14.125" style="57" customWidth="1"/>
    <col min="5" max="9" width="12.875" style="57" customWidth="1"/>
    <col min="10" max="11" width="8.25390625" style="57" customWidth="1"/>
    <col min="12" max="16384" width="9.00390625" style="57" customWidth="1"/>
  </cols>
  <sheetData>
    <row r="1" spans="1:10" ht="12.75">
      <c r="A1" s="92" t="s">
        <v>399</v>
      </c>
      <c r="C1" s="93"/>
      <c r="D1" s="94"/>
      <c r="E1" s="94"/>
      <c r="F1" s="94"/>
      <c r="G1" s="94"/>
      <c r="H1" s="94"/>
      <c r="I1" s="94"/>
      <c r="J1" s="94"/>
    </row>
    <row r="2" spans="1:10" ht="12.75">
      <c r="A2" s="95"/>
      <c r="C2" s="93"/>
      <c r="D2" s="94"/>
      <c r="E2" s="94"/>
      <c r="F2" s="94"/>
      <c r="G2" s="94"/>
      <c r="H2" s="94"/>
      <c r="I2" s="94"/>
      <c r="J2" s="94"/>
    </row>
    <row r="3" ht="12.75">
      <c r="B3" s="57"/>
    </row>
    <row r="4" spans="1:11" ht="48">
      <c r="A4" s="32"/>
      <c r="B4" s="13" t="s">
        <v>452</v>
      </c>
      <c r="C4" s="143" t="s">
        <v>456</v>
      </c>
      <c r="D4" s="143" t="s">
        <v>457</v>
      </c>
      <c r="E4" s="143" t="s">
        <v>458</v>
      </c>
      <c r="F4" s="143" t="s">
        <v>459</v>
      </c>
      <c r="G4" s="143" t="s">
        <v>460</v>
      </c>
      <c r="H4" s="143" t="s">
        <v>461</v>
      </c>
      <c r="I4" s="143" t="s">
        <v>453</v>
      </c>
      <c r="J4" s="144" t="s">
        <v>454</v>
      </c>
      <c r="K4" s="13" t="s">
        <v>455</v>
      </c>
    </row>
    <row r="5" spans="1:11" ht="12.75">
      <c r="A5" s="44" t="s">
        <v>224</v>
      </c>
      <c r="B5" s="145">
        <v>7157.877926474618</v>
      </c>
      <c r="C5" s="146">
        <v>151.1007427969969</v>
      </c>
      <c r="D5" s="146">
        <v>1066.92662882088</v>
      </c>
      <c r="E5" s="146">
        <v>1218.027371617877</v>
      </c>
      <c r="F5" s="147">
        <v>0</v>
      </c>
      <c r="G5" s="147">
        <v>0</v>
      </c>
      <c r="H5" s="147">
        <v>0</v>
      </c>
      <c r="I5" s="147">
        <v>1218.027371617877</v>
      </c>
      <c r="J5" s="148">
        <v>0.00017016598831796187</v>
      </c>
      <c r="K5" s="149">
        <v>0.0001505636865396329</v>
      </c>
    </row>
    <row r="6" spans="1:11" ht="12.75">
      <c r="A6" s="44" t="s">
        <v>223</v>
      </c>
      <c r="B6" s="145">
        <v>5387.506013495509</v>
      </c>
      <c r="C6" s="146">
        <v>264.5284875866563</v>
      </c>
      <c r="D6" s="146">
        <v>439.6306881465</v>
      </c>
      <c r="E6" s="146">
        <v>704.1591757331563</v>
      </c>
      <c r="F6" s="147">
        <v>0</v>
      </c>
      <c r="G6" s="147">
        <v>0</v>
      </c>
      <c r="H6" s="147">
        <v>0</v>
      </c>
      <c r="I6" s="147">
        <v>58772.09917573316</v>
      </c>
      <c r="J6" s="148">
        <v>0.010908962148443297</v>
      </c>
      <c r="K6" s="149">
        <v>0.009046807509435184</v>
      </c>
    </row>
    <row r="7" spans="1:11" ht="12.75">
      <c r="A7" s="44" t="s">
        <v>81</v>
      </c>
      <c r="B7" s="145">
        <v>7104.13773347299</v>
      </c>
      <c r="C7" s="146">
        <v>2052.0316548100777</v>
      </c>
      <c r="D7" s="146">
        <v>4269.357647333659</v>
      </c>
      <c r="E7" s="146">
        <v>6321.389302143736</v>
      </c>
      <c r="F7" s="147">
        <v>0</v>
      </c>
      <c r="G7" s="147">
        <v>0</v>
      </c>
      <c r="H7" s="147">
        <v>0</v>
      </c>
      <c r="I7" s="147">
        <v>81174.10730214373</v>
      </c>
      <c r="J7" s="148">
        <v>0.011426313839562942</v>
      </c>
      <c r="K7" s="149">
        <v>0.008666729324203603</v>
      </c>
    </row>
    <row r="8" spans="1:11" ht="12.75">
      <c r="A8" s="44" t="s">
        <v>83</v>
      </c>
      <c r="B8" s="145">
        <v>5576.8790030157525</v>
      </c>
      <c r="C8" s="146">
        <v>5698.701507329208</v>
      </c>
      <c r="D8" s="146">
        <v>1212.226249233024</v>
      </c>
      <c r="E8" s="146">
        <v>6910.9277565622315</v>
      </c>
      <c r="F8" s="147">
        <v>0</v>
      </c>
      <c r="G8" s="147">
        <v>0</v>
      </c>
      <c r="H8" s="147">
        <v>0</v>
      </c>
      <c r="I8" s="147">
        <v>6910.9277565622315</v>
      </c>
      <c r="J8" s="148">
        <v>0.001239210632474737</v>
      </c>
      <c r="K8" s="149">
        <v>0.0009699838194635177</v>
      </c>
    </row>
    <row r="9" spans="1:11" ht="12.75">
      <c r="A9" s="44" t="s">
        <v>85</v>
      </c>
      <c r="B9" s="145">
        <v>1995.6428383893824</v>
      </c>
      <c r="C9" s="146">
        <v>4312.736627991296</v>
      </c>
      <c r="D9" s="146">
        <v>743.9490912085199</v>
      </c>
      <c r="E9" s="146">
        <v>5056.685719199816</v>
      </c>
      <c r="F9" s="147">
        <v>0</v>
      </c>
      <c r="G9" s="147">
        <v>0</v>
      </c>
      <c r="H9" s="147">
        <v>0</v>
      </c>
      <c r="I9" s="147">
        <v>5056.685719199816</v>
      </c>
      <c r="J9" s="148">
        <v>0.0025338630850803446</v>
      </c>
      <c r="K9" s="149">
        <v>0.001901419205917962</v>
      </c>
    </row>
    <row r="10" spans="1:11" ht="12.75">
      <c r="A10" s="44" t="s">
        <v>87</v>
      </c>
      <c r="B10" s="145">
        <v>2001.8275968547182</v>
      </c>
      <c r="C10" s="146">
        <v>1564.6628977651071</v>
      </c>
      <c r="D10" s="146">
        <v>226.8628589214</v>
      </c>
      <c r="E10" s="146">
        <v>1791.525756686507</v>
      </c>
      <c r="F10" s="147">
        <v>0</v>
      </c>
      <c r="G10" s="147">
        <v>0</v>
      </c>
      <c r="H10" s="147">
        <v>0</v>
      </c>
      <c r="I10" s="147">
        <v>1791.525756686507</v>
      </c>
      <c r="J10" s="148">
        <v>0.0008949450789375477</v>
      </c>
      <c r="K10" s="149">
        <v>0.0006700589594339145</v>
      </c>
    </row>
    <row r="11" spans="1:11" ht="12.75">
      <c r="A11" s="44" t="s">
        <v>89</v>
      </c>
      <c r="B11" s="145">
        <v>1574.6508054760404</v>
      </c>
      <c r="C11" s="146">
        <v>3613.250015860995</v>
      </c>
      <c r="D11" s="146">
        <v>1260.9010851175804</v>
      </c>
      <c r="E11" s="146">
        <v>4874.151100978575</v>
      </c>
      <c r="F11" s="147">
        <v>0</v>
      </c>
      <c r="G11" s="147">
        <v>0</v>
      </c>
      <c r="H11" s="147">
        <v>0</v>
      </c>
      <c r="I11" s="147">
        <v>45493.22010097858</v>
      </c>
      <c r="J11" s="148">
        <v>0.028890989635778516</v>
      </c>
      <c r="K11" s="149">
        <v>0.024728738536838303</v>
      </c>
    </row>
    <row r="12" spans="1:11" ht="12.75">
      <c r="A12" s="44" t="s">
        <v>91</v>
      </c>
      <c r="B12" s="145">
        <v>3094.0592966196477</v>
      </c>
      <c r="C12" s="146">
        <v>3707.0485937880885</v>
      </c>
      <c r="D12" s="146">
        <v>3347.2339569261003</v>
      </c>
      <c r="E12" s="146">
        <v>7054.282550714189</v>
      </c>
      <c r="F12" s="147">
        <v>5245.1</v>
      </c>
      <c r="G12" s="147">
        <v>0</v>
      </c>
      <c r="H12" s="147">
        <v>8646.119999999999</v>
      </c>
      <c r="I12" s="147">
        <v>163681.86655071416</v>
      </c>
      <c r="J12" s="148">
        <v>0.05290198113835164</v>
      </c>
      <c r="K12" s="149">
        <v>0.050627563753158106</v>
      </c>
    </row>
    <row r="13" spans="1:11" ht="12.75">
      <c r="A13" s="44" t="s">
        <v>93</v>
      </c>
      <c r="B13" s="145">
        <v>3379.7428709636442</v>
      </c>
      <c r="C13" s="146">
        <v>6046.624127592661</v>
      </c>
      <c r="D13" s="146">
        <v>1689.9269413973398</v>
      </c>
      <c r="E13" s="146">
        <v>7736.551068990001</v>
      </c>
      <c r="F13" s="147">
        <v>0</v>
      </c>
      <c r="G13" s="147">
        <v>0</v>
      </c>
      <c r="H13" s="147">
        <v>0</v>
      </c>
      <c r="I13" s="147">
        <v>57937.10106899</v>
      </c>
      <c r="J13" s="148">
        <v>0.017142458252296208</v>
      </c>
      <c r="K13" s="149">
        <v>0.020375521526239688</v>
      </c>
    </row>
    <row r="14" spans="1:11" ht="12.75">
      <c r="A14" s="44" t="s">
        <v>95</v>
      </c>
      <c r="B14" s="145">
        <v>1541.658389201372</v>
      </c>
      <c r="C14" s="146">
        <v>7239.183739264724</v>
      </c>
      <c r="D14" s="146">
        <v>1741.0717634382</v>
      </c>
      <c r="E14" s="146">
        <v>8980.255502702923</v>
      </c>
      <c r="F14" s="147">
        <v>0</v>
      </c>
      <c r="G14" s="147">
        <v>1428.5630293488935</v>
      </c>
      <c r="H14" s="147">
        <v>0</v>
      </c>
      <c r="I14" s="147">
        <v>37894.030532051824</v>
      </c>
      <c r="J14" s="148">
        <v>0.02458004367081746</v>
      </c>
      <c r="K14" s="149">
        <v>0.02476392281313156</v>
      </c>
    </row>
    <row r="15" spans="1:11" ht="12.75">
      <c r="A15" s="44" t="s">
        <v>97</v>
      </c>
      <c r="B15" s="145">
        <v>3343.795078654076</v>
      </c>
      <c r="C15" s="146">
        <v>19095.944942007805</v>
      </c>
      <c r="D15" s="146">
        <v>17364.942347463544</v>
      </c>
      <c r="E15" s="146">
        <v>36460.88728947135</v>
      </c>
      <c r="F15" s="147">
        <v>0</v>
      </c>
      <c r="G15" s="147">
        <v>0</v>
      </c>
      <c r="H15" s="147">
        <v>4721.64</v>
      </c>
      <c r="I15" s="147">
        <v>127597.74528947135</v>
      </c>
      <c r="J15" s="148">
        <v>0.03815955891077847</v>
      </c>
      <c r="K15" s="149">
        <v>0.03846787433863208</v>
      </c>
    </row>
    <row r="16" spans="1:11" ht="12.75">
      <c r="A16" s="44" t="s">
        <v>99</v>
      </c>
      <c r="B16" s="145">
        <v>3815.7575323501223</v>
      </c>
      <c r="C16" s="146">
        <v>31110.840986911524</v>
      </c>
      <c r="D16" s="146">
        <v>8674.483990237206</v>
      </c>
      <c r="E16" s="146">
        <v>39785.32497714873</v>
      </c>
      <c r="F16" s="147">
        <v>0</v>
      </c>
      <c r="G16" s="147">
        <v>0</v>
      </c>
      <c r="H16" s="147">
        <v>0</v>
      </c>
      <c r="I16" s="147">
        <v>112064.72497714873</v>
      </c>
      <c r="J16" s="148">
        <v>0.02936893238814578</v>
      </c>
      <c r="K16" s="149">
        <v>0.025074811599415468</v>
      </c>
    </row>
    <row r="17" spans="1:11" ht="12.75">
      <c r="A17" s="44" t="s">
        <v>101</v>
      </c>
      <c r="B17" s="145">
        <v>4047.988959754293</v>
      </c>
      <c r="C17" s="146">
        <v>4128.120848751058</v>
      </c>
      <c r="D17" s="146">
        <v>953.3609609821203</v>
      </c>
      <c r="E17" s="146">
        <v>5081.481809733178</v>
      </c>
      <c r="F17" s="147">
        <v>0</v>
      </c>
      <c r="G17" s="147">
        <v>0</v>
      </c>
      <c r="H17" s="147">
        <v>0</v>
      </c>
      <c r="I17" s="147">
        <v>20551.296809733176</v>
      </c>
      <c r="J17" s="148">
        <v>0.0050769152322442624</v>
      </c>
      <c r="K17" s="149">
        <v>0.004238581360409582</v>
      </c>
    </row>
    <row r="18" spans="1:11" ht="12.75">
      <c r="A18" s="44" t="s">
        <v>103</v>
      </c>
      <c r="B18" s="145">
        <v>1653.2873098828786</v>
      </c>
      <c r="C18" s="146">
        <v>7958.206295031345</v>
      </c>
      <c r="D18" s="146">
        <v>2057.0689053914407</v>
      </c>
      <c r="E18" s="146">
        <v>10015.275200422786</v>
      </c>
      <c r="F18" s="147">
        <v>0</v>
      </c>
      <c r="G18" s="147">
        <v>0</v>
      </c>
      <c r="H18" s="147">
        <v>0</v>
      </c>
      <c r="I18" s="147">
        <v>10015.275200422786</v>
      </c>
      <c r="J18" s="148">
        <v>0.006057794758693383</v>
      </c>
      <c r="K18" s="149">
        <v>0.0076226309082006736</v>
      </c>
    </row>
    <row r="19" spans="1:11" ht="12.75">
      <c r="A19" s="44" t="s">
        <v>105</v>
      </c>
      <c r="B19" s="145">
        <v>2413.7503357690694</v>
      </c>
      <c r="C19" s="146">
        <v>20649.298715052668</v>
      </c>
      <c r="D19" s="146">
        <v>4169.846737677782</v>
      </c>
      <c r="E19" s="146">
        <v>24819.14545273045</v>
      </c>
      <c r="F19" s="147">
        <v>0</v>
      </c>
      <c r="G19" s="147">
        <v>0</v>
      </c>
      <c r="H19" s="147">
        <v>0</v>
      </c>
      <c r="I19" s="147">
        <v>24819.14545273045</v>
      </c>
      <c r="J19" s="148">
        <v>0.010282399585797497</v>
      </c>
      <c r="K19" s="149">
        <v>0.00766605679993633</v>
      </c>
    </row>
    <row r="20" spans="1:11" ht="12.75">
      <c r="A20" s="44" t="s">
        <v>107</v>
      </c>
      <c r="B20" s="145">
        <v>2605.6335171840233</v>
      </c>
      <c r="C20" s="146">
        <v>5848.368383615832</v>
      </c>
      <c r="D20" s="146">
        <v>2003.5077925455</v>
      </c>
      <c r="E20" s="146">
        <v>7851.876176161331</v>
      </c>
      <c r="F20" s="147">
        <v>0</v>
      </c>
      <c r="G20" s="147">
        <v>0</v>
      </c>
      <c r="H20" s="147">
        <v>0</v>
      </c>
      <c r="I20" s="147">
        <v>33894.69817616133</v>
      </c>
      <c r="J20" s="148">
        <v>0.01300823694223592</v>
      </c>
      <c r="K20" s="149">
        <v>0.01191912262251156</v>
      </c>
    </row>
    <row r="21" spans="1:11" ht="12.75">
      <c r="A21" s="44" t="s">
        <v>109</v>
      </c>
      <c r="B21" s="145">
        <v>1539.704334086233</v>
      </c>
      <c r="C21" s="146">
        <v>6461.886116641781</v>
      </c>
      <c r="D21" s="146">
        <v>1928.7370159660798</v>
      </c>
      <c r="E21" s="146">
        <v>8390.623132607861</v>
      </c>
      <c r="F21" s="147">
        <v>0</v>
      </c>
      <c r="G21" s="147">
        <v>0</v>
      </c>
      <c r="H21" s="147">
        <v>0</v>
      </c>
      <c r="I21" s="147">
        <v>41286.22713260786</v>
      </c>
      <c r="J21" s="148">
        <v>0.026814386514739507</v>
      </c>
      <c r="K21" s="149">
        <v>0.02270596865047597</v>
      </c>
    </row>
    <row r="22" spans="1:11" ht="12.75">
      <c r="A22" s="44" t="s">
        <v>111</v>
      </c>
      <c r="B22" s="145">
        <v>894.4314662912548</v>
      </c>
      <c r="C22" s="146">
        <v>3156.202795396361</v>
      </c>
      <c r="D22" s="146">
        <v>949.19957126226</v>
      </c>
      <c r="E22" s="146">
        <v>4105.402366658621</v>
      </c>
      <c r="F22" s="147">
        <v>0</v>
      </c>
      <c r="G22" s="147">
        <v>0</v>
      </c>
      <c r="H22" s="147">
        <v>0</v>
      </c>
      <c r="I22" s="147">
        <v>4105.402366658621</v>
      </c>
      <c r="J22" s="148">
        <v>0.0045899574437844905</v>
      </c>
      <c r="K22" s="149">
        <v>0.008949826646037416</v>
      </c>
    </row>
    <row r="23" spans="1:11" ht="12.75">
      <c r="A23" s="44" t="s">
        <v>113</v>
      </c>
      <c r="B23" s="145">
        <v>2404.117450675646</v>
      </c>
      <c r="C23" s="146">
        <v>11061.20122676797</v>
      </c>
      <c r="D23" s="146">
        <v>5126.02670459916</v>
      </c>
      <c r="E23" s="146">
        <v>16187.22793136713</v>
      </c>
      <c r="F23" s="147">
        <v>0</v>
      </c>
      <c r="G23" s="147">
        <v>0</v>
      </c>
      <c r="H23" s="147">
        <v>242.82719999999998</v>
      </c>
      <c r="I23" s="147">
        <v>66964.07113136713</v>
      </c>
      <c r="J23" s="148">
        <v>0.027853910012818946</v>
      </c>
      <c r="K23" s="149">
        <v>0.023363049450960252</v>
      </c>
    </row>
    <row r="24" spans="1:11" ht="12.75">
      <c r="A24" s="44" t="s">
        <v>114</v>
      </c>
      <c r="B24" s="145">
        <v>2592.9073721068307</v>
      </c>
      <c r="C24" s="146">
        <v>27184.77225251751</v>
      </c>
      <c r="D24" s="146">
        <v>6786.421202823306</v>
      </c>
      <c r="E24" s="146">
        <v>33971.193455340814</v>
      </c>
      <c r="F24" s="147">
        <v>0</v>
      </c>
      <c r="G24" s="147">
        <v>0</v>
      </c>
      <c r="H24" s="147">
        <v>0</v>
      </c>
      <c r="I24" s="147">
        <v>90627.69845534081</v>
      </c>
      <c r="J24" s="148">
        <v>0.03495215426137747</v>
      </c>
      <c r="K24" s="149">
        <v>0.029953420916478752</v>
      </c>
    </row>
    <row r="25" spans="1:11" ht="12.75">
      <c r="A25" s="44" t="s">
        <v>116</v>
      </c>
      <c r="B25" s="145">
        <v>2552.8778832950434</v>
      </c>
      <c r="C25" s="146">
        <v>25888.743221139342</v>
      </c>
      <c r="D25" s="146">
        <v>8800.668065613607</v>
      </c>
      <c r="E25" s="146">
        <v>34689.41128675295</v>
      </c>
      <c r="F25" s="147">
        <v>0</v>
      </c>
      <c r="G25" s="147">
        <v>0</v>
      </c>
      <c r="H25" s="147">
        <v>0</v>
      </c>
      <c r="I25" s="147">
        <v>91020.17128675294</v>
      </c>
      <c r="J25" s="148">
        <v>0.03565394642742239</v>
      </c>
      <c r="K25" s="149">
        <v>0.030681055240447636</v>
      </c>
    </row>
    <row r="26" spans="1:11" ht="12.75">
      <c r="A26" s="44" t="s">
        <v>118</v>
      </c>
      <c r="B26" s="145">
        <v>1604.4752764867126</v>
      </c>
      <c r="C26" s="146">
        <v>15867.161833772385</v>
      </c>
      <c r="D26" s="146">
        <v>5910.38154760374</v>
      </c>
      <c r="E26" s="146">
        <v>21777.543381376126</v>
      </c>
      <c r="F26" s="147">
        <v>0</v>
      </c>
      <c r="G26" s="147">
        <v>0</v>
      </c>
      <c r="H26" s="147">
        <v>0</v>
      </c>
      <c r="I26" s="147">
        <v>63075.490381376134</v>
      </c>
      <c r="J26" s="148">
        <v>0.0393122233204436</v>
      </c>
      <c r="K26" s="149">
        <v>0.03355278897516873</v>
      </c>
    </row>
    <row r="27" spans="1:11" ht="12.75">
      <c r="A27" s="44" t="s">
        <v>120</v>
      </c>
      <c r="B27" s="145">
        <v>2353.194633538669</v>
      </c>
      <c r="C27" s="146">
        <v>14773.35052809577</v>
      </c>
      <c r="D27" s="146">
        <v>4825.4669761228215</v>
      </c>
      <c r="E27" s="146">
        <v>19598.81750421859</v>
      </c>
      <c r="F27" s="147">
        <v>0</v>
      </c>
      <c r="G27" s="147">
        <v>1638.8446653779654</v>
      </c>
      <c r="H27" s="147">
        <v>0</v>
      </c>
      <c r="I27" s="147">
        <v>57308.57116959656</v>
      </c>
      <c r="J27" s="148">
        <v>0.024353519404137648</v>
      </c>
      <c r="K27" s="149">
        <v>0.02067364267969193</v>
      </c>
    </row>
    <row r="29" ht="12.75">
      <c r="A29" s="45" t="s">
        <v>378</v>
      </c>
    </row>
    <row r="30" ht="12.75">
      <c r="A30" s="43" t="s">
        <v>398</v>
      </c>
    </row>
    <row r="31" ht="12.75">
      <c r="A31" s="43" t="s">
        <v>462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2019-03-08T06:55:38Z</cp:lastPrinted>
  <dcterms:created xsi:type="dcterms:W3CDTF">2009-04-01T05:16:00Z</dcterms:created>
  <dcterms:modified xsi:type="dcterms:W3CDTF">2022-08-03T06:09:28Z</dcterms:modified>
  <cp:category/>
  <cp:version/>
  <cp:contentType/>
  <cp:contentStatus/>
</cp:coreProperties>
</file>