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２３区'!$A$1:$T$32</definedName>
    <definedName name="_xlnm.Print_Area" localSheetId="5">'財政（５）多摩'!$A$1:$T$34</definedName>
  </definedNames>
  <calcPr fullCalcOnLoad="1"/>
</workbook>
</file>

<file path=xl/sharedStrings.xml><?xml version="1.0" encoding="utf-8"?>
<sst xmlns="http://schemas.openxmlformats.org/spreadsheetml/2006/main" count="638" uniqueCount="105">
  <si>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</si>
  <si>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</si>
  <si>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</si>
  <si>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</si>
  <si>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</si>
  <si>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</si>
  <si>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</si>
  <si>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</si>
  <si>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</si>
  <si>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</si>
  <si>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</si>
  <si>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</si>
  <si>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</si>
  <si>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</si>
  <si>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</si>
  <si>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</si>
  <si>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</si>
  <si>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</si>
  <si>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</si>
  <si>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</si>
  <si>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</si>
  <si>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</si>
  <si>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</si>
  <si>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</si>
  <si>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</si>
  <si>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</si>
  <si>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</si>
  <si>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</si>
  <si>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</si>
  <si>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</si>
  <si>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</si>
  <si>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</si>
  <si>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</si>
  <si>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</si>
  <si>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</si>
  <si>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</si>
  <si>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</si>
  <si>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</si>
  <si>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</si>
  <si>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</si>
  <si>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</si>
  <si>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</si>
  <si>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</si>
  <si>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</si>
  <si>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</si>
  <si>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</si>
  <si>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</si>
  <si>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</si>
  <si>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</si>
  <si>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</si>
  <si>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</si>
  <si>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</si>
  <si>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</si>
  <si>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</si>
  <si>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</si>
  <si>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</si>
  <si>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</si>
  <si>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</si>
  <si>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</si>
  <si>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</si>
  <si>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</si>
  <si>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</si>
  <si>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</si>
  <si>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</si>
  <si>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</si>
  <si>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</si>
  <si>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</si>
  <si>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</si>
  <si>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</si>
  <si>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</si>
  <si>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</si>
  <si>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</si>
  <si>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</si>
  <si>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</si>
  <si>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</si>
  <si>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</si>
  <si>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</si>
  <si>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</si>
  <si>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</si>
  <si>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</si>
  <si>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</si>
  <si>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</si>
  <si>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</si>
  <si>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</si>
  <si>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</si>
  <si>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</si>
  <si>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</si>
  <si>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</si>
  <si>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</si>
  <si>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</si>
  <si>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</si>
  <si>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</si>
  <si>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</si>
  <si>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</si>
  <si>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</si>
  <si>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r>
      <t>2014</t>
    </r>
    <r>
      <rPr>
        <sz val="10"/>
        <rFont val="ＭＳ Ｐゴシック"/>
        <family val="3"/>
      </rPr>
      <t>年度決算歳入額</t>
    </r>
  </si>
  <si>
    <r>
      <t>2014</t>
    </r>
    <r>
      <rPr>
        <sz val="10"/>
        <rFont val="ＭＳ Ｐゴシック"/>
        <family val="3"/>
      </rPr>
      <t>年度決算歳出額</t>
    </r>
  </si>
  <si>
    <r>
      <t>2014</t>
    </r>
    <r>
      <rPr>
        <sz val="10"/>
        <rFont val="ＭＳ Ｐゴシック"/>
        <family val="3"/>
      </rPr>
      <t>年度
標準財政規模</t>
    </r>
  </si>
  <si>
    <t>2014年度決算歳入額</t>
  </si>
  <si>
    <t>2014年度決算歳出額</t>
  </si>
  <si>
    <t>出所：2014年度決算カード</t>
  </si>
  <si>
    <t>2014年度決算</t>
  </si>
  <si>
    <t>財政（５）：２３区</t>
  </si>
  <si>
    <t>財政（５）：多摩</t>
  </si>
  <si>
    <t>出所：前頁に同じ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</si>
</sst>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62" applyNumberFormat="1" applyFont="1" applyBorder="1" applyAlignment="1">
      <alignment wrapText="1"/>
      <protection/>
    </xf>
    <xf numFmtId="215" fontId="3" fillId="0" borderId="10" xfId="62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62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2" applyNumberFormat="1" applyFont="1" applyFill="1" applyBorder="1" applyAlignment="1">
      <alignment horizontal="left"/>
      <protection/>
    </xf>
    <xf numFmtId="214" fontId="3" fillId="0" borderId="0" xfId="62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62" applyNumberFormat="1" applyFont="1" applyFill="1" applyBorder="1" applyAlignment="1">
      <alignment horizontal="left" wrapText="1"/>
      <protection/>
    </xf>
    <xf numFmtId="215" fontId="3" fillId="0" borderId="10" xfId="62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2" applyNumberFormat="1" applyFont="1" applyBorder="1" applyAlignment="1">
      <alignment horizontal="right" wrapText="1"/>
      <protection/>
    </xf>
    <xf numFmtId="189" fontId="3" fillId="0" borderId="10" xfId="62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2" applyNumberFormat="1" applyFont="1" applyFill="1" applyBorder="1" applyAlignment="1">
      <alignment horizontal="right" wrapText="1"/>
      <protection/>
    </xf>
    <xf numFmtId="189" fontId="3" fillId="0" borderId="10" xfId="62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183" fontId="3" fillId="0" borderId="10" xfId="62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215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62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62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62" applyNumberFormat="1" applyFont="1" applyBorder="1" applyAlignment="1">
      <alignment horizontal="right" vertical="center" wrapText="1"/>
      <protection/>
    </xf>
    <xf numFmtId="215" fontId="3" fillId="0" borderId="10" xfId="62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3" fontId="4" fillId="0" borderId="10" xfId="49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45" fillId="0" borderId="0" xfId="0" applyFont="1" applyAlignment="1">
      <alignment vertical="center" wrapText="1"/>
    </xf>
    <xf numFmtId="186" fontId="3" fillId="0" borderId="10" xfId="62" applyNumberFormat="1" applyFont="1" applyBorder="1" applyAlignment="1">
      <alignment horizontal="right" vertical="center" wrapText="1"/>
      <protection/>
    </xf>
    <xf numFmtId="186" fontId="3" fillId="0" borderId="10" xfId="62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62" applyNumberFormat="1" applyFont="1" applyBorder="1" applyAlignment="1">
      <alignment horizontal="right" vertical="center" wrapText="1"/>
      <protection/>
    </xf>
    <xf numFmtId="189" fontId="3" fillId="0" borderId="10" xfId="62" applyNumberFormat="1" applyFont="1" applyFill="1" applyBorder="1" applyAlignment="1">
      <alignment horizontal="right" vertical="center" wrapText="1"/>
      <protection/>
    </xf>
    <xf numFmtId="214" fontId="3" fillId="0" borderId="10" xfId="62" applyNumberFormat="1" applyFont="1" applyBorder="1" applyAlignment="1">
      <alignment horizontal="right" vertical="center" wrapText="1"/>
      <protection/>
    </xf>
    <xf numFmtId="214" fontId="3" fillId="0" borderId="10" xfId="62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217" fontId="4" fillId="0" borderId="10" xfId="0" applyNumberFormat="1" applyFont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62" applyNumberFormat="1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50" customWidth="1"/>
    <col min="2" max="2" width="12.50390625" style="50" customWidth="1"/>
    <col min="3" max="3" width="12.25390625" style="50" customWidth="1"/>
    <col min="4" max="4" width="11.75390625" style="50" customWidth="1"/>
    <col min="5" max="5" width="4.75390625" style="50" customWidth="1"/>
    <col min="6" max="6" width="10.25390625" style="50" customWidth="1"/>
    <col min="7" max="7" width="12.00390625" style="50" customWidth="1"/>
    <col min="8" max="9" width="12.375" style="50" customWidth="1"/>
    <col min="10" max="16384" width="9.00390625" style="50" customWidth="1"/>
  </cols>
  <sheetData>
    <row r="1" ht="13.5">
      <c r="A1" s="49" t="s">
        <v>35</v>
      </c>
    </row>
    <row r="2" s="52" customFormat="1" ht="13.5">
      <c r="A2" s="51" t="s">
        <v>32</v>
      </c>
    </row>
    <row r="4" spans="1:9" ht="29.25" customHeight="1">
      <c r="A4" s="53"/>
      <c r="B4" s="102" t="s">
        <v>95</v>
      </c>
      <c r="C4" s="102" t="s">
        <v>96</v>
      </c>
      <c r="D4" s="102" t="s">
        <v>97</v>
      </c>
      <c r="E4" s="54"/>
      <c r="F4" s="93"/>
      <c r="G4" s="102" t="s">
        <v>98</v>
      </c>
      <c r="H4" s="102" t="s">
        <v>99</v>
      </c>
      <c r="I4" s="102" t="s">
        <v>97</v>
      </c>
    </row>
    <row r="5" spans="1:10" ht="12.75">
      <c r="A5" s="103" t="s">
        <v>21</v>
      </c>
      <c r="B5" s="104">
        <v>79638320</v>
      </c>
      <c r="C5" s="104">
        <v>76723669</v>
      </c>
      <c r="D5" s="104">
        <v>29964005</v>
      </c>
      <c r="E5" s="55"/>
      <c r="F5" s="89" t="s">
        <v>36</v>
      </c>
      <c r="G5" s="105">
        <v>194226573</v>
      </c>
      <c r="H5" s="105">
        <v>192111777</v>
      </c>
      <c r="I5" s="105">
        <v>104234770</v>
      </c>
      <c r="J5" s="54"/>
    </row>
    <row r="6" spans="1:10" ht="12.75">
      <c r="A6" s="103" t="s">
        <v>22</v>
      </c>
      <c r="B6" s="104">
        <v>82299667</v>
      </c>
      <c r="C6" s="104">
        <v>79330014</v>
      </c>
      <c r="D6" s="104">
        <v>43489055</v>
      </c>
      <c r="E6" s="54"/>
      <c r="F6" s="89" t="s">
        <v>37</v>
      </c>
      <c r="G6" s="104">
        <v>80055422</v>
      </c>
      <c r="H6" s="104">
        <v>75983187</v>
      </c>
      <c r="I6" s="104">
        <v>37927083</v>
      </c>
      <c r="J6" s="54"/>
    </row>
    <row r="7" spans="1:10" ht="12.75">
      <c r="A7" s="103" t="s">
        <v>0</v>
      </c>
      <c r="B7" s="104">
        <v>160447216</v>
      </c>
      <c r="C7" s="104">
        <v>149211903</v>
      </c>
      <c r="D7" s="104">
        <v>75552703</v>
      </c>
      <c r="E7" s="54"/>
      <c r="F7" s="89" t="s">
        <v>38</v>
      </c>
      <c r="G7" s="104">
        <v>65781055</v>
      </c>
      <c r="H7" s="104">
        <v>61749819</v>
      </c>
      <c r="I7" s="104">
        <v>38395432</v>
      </c>
      <c r="J7" s="54"/>
    </row>
    <row r="8" spans="1:10" ht="12.75">
      <c r="A8" s="103" t="s">
        <v>1</v>
      </c>
      <c r="B8" s="104">
        <v>139013123</v>
      </c>
      <c r="C8" s="104">
        <v>134995930</v>
      </c>
      <c r="D8" s="104">
        <v>79576720</v>
      </c>
      <c r="E8" s="54"/>
      <c r="F8" s="89" t="s">
        <v>39</v>
      </c>
      <c r="G8" s="104">
        <v>67635662</v>
      </c>
      <c r="H8" s="104">
        <v>66130784</v>
      </c>
      <c r="I8" s="104">
        <v>35847573</v>
      </c>
      <c r="J8" s="54"/>
    </row>
    <row r="9" spans="1:10" ht="12.75">
      <c r="A9" s="103" t="s">
        <v>2</v>
      </c>
      <c r="B9" s="104">
        <v>82137666</v>
      </c>
      <c r="C9" s="104">
        <v>77412279</v>
      </c>
      <c r="D9" s="104">
        <v>50937128</v>
      </c>
      <c r="E9" s="54"/>
      <c r="F9" s="89" t="s">
        <v>40</v>
      </c>
      <c r="G9" s="104">
        <v>48324413</v>
      </c>
      <c r="H9" s="104">
        <v>47454869</v>
      </c>
      <c r="I9" s="104">
        <v>25942711</v>
      </c>
      <c r="J9" s="54"/>
    </row>
    <row r="10" spans="1:10" ht="12.75">
      <c r="A10" s="103" t="s">
        <v>3</v>
      </c>
      <c r="B10" s="104">
        <v>96842478</v>
      </c>
      <c r="C10" s="104">
        <v>92370499</v>
      </c>
      <c r="D10" s="104">
        <v>50543128</v>
      </c>
      <c r="E10" s="54"/>
      <c r="F10" s="89" t="s">
        <v>41</v>
      </c>
      <c r="G10" s="104">
        <v>95249189</v>
      </c>
      <c r="H10" s="104">
        <v>92761007</v>
      </c>
      <c r="I10" s="104">
        <v>52134349</v>
      </c>
      <c r="J10" s="54"/>
    </row>
    <row r="11" spans="1:10" ht="12.75">
      <c r="A11" s="103" t="s">
        <v>4</v>
      </c>
      <c r="B11" s="104">
        <v>109495042</v>
      </c>
      <c r="C11" s="104">
        <v>106572629</v>
      </c>
      <c r="D11" s="104">
        <v>63299139</v>
      </c>
      <c r="E11" s="54"/>
      <c r="F11" s="89" t="s">
        <v>42</v>
      </c>
      <c r="G11" s="104">
        <v>44643120</v>
      </c>
      <c r="H11" s="104">
        <v>43355215</v>
      </c>
      <c r="I11" s="104">
        <v>21090890</v>
      </c>
      <c r="J11" s="54"/>
    </row>
    <row r="12" spans="1:10" ht="12.75">
      <c r="A12" s="103" t="s">
        <v>5</v>
      </c>
      <c r="B12" s="104">
        <v>181168822</v>
      </c>
      <c r="C12" s="104">
        <v>172601639</v>
      </c>
      <c r="D12" s="104">
        <v>108840999</v>
      </c>
      <c r="E12" s="54"/>
      <c r="F12" s="89" t="s">
        <v>43</v>
      </c>
      <c r="G12" s="104">
        <v>86792698</v>
      </c>
      <c r="H12" s="104">
        <v>80864752</v>
      </c>
      <c r="I12" s="104">
        <v>45728096</v>
      </c>
      <c r="J12" s="54"/>
    </row>
    <row r="13" spans="1:10" ht="12.75">
      <c r="A13" s="103" t="s">
        <v>6</v>
      </c>
      <c r="B13" s="104">
        <v>143752556</v>
      </c>
      <c r="C13" s="104">
        <v>139771086</v>
      </c>
      <c r="D13" s="104">
        <v>87461624</v>
      </c>
      <c r="E13" s="54"/>
      <c r="F13" s="89" t="s">
        <v>44</v>
      </c>
      <c r="G13" s="104">
        <v>143759659</v>
      </c>
      <c r="H13" s="104">
        <v>139361513</v>
      </c>
      <c r="I13" s="104">
        <v>75860314</v>
      </c>
      <c r="J13" s="54"/>
    </row>
    <row r="14" spans="1:10" ht="12.75">
      <c r="A14" s="103" t="s">
        <v>7</v>
      </c>
      <c r="B14" s="104">
        <v>92199858</v>
      </c>
      <c r="C14" s="104">
        <v>88913809</v>
      </c>
      <c r="D14" s="104">
        <v>60316689</v>
      </c>
      <c r="E14" s="54"/>
      <c r="F14" s="89" t="s">
        <v>45</v>
      </c>
      <c r="G14" s="104">
        <v>37998414</v>
      </c>
      <c r="H14" s="104">
        <v>36458127</v>
      </c>
      <c r="I14" s="104">
        <v>20884433</v>
      </c>
      <c r="J14" s="54"/>
    </row>
    <row r="15" spans="1:10" ht="12.75">
      <c r="A15" s="103" t="s">
        <v>8</v>
      </c>
      <c r="B15" s="104">
        <v>251467086</v>
      </c>
      <c r="C15" s="104">
        <v>239607142</v>
      </c>
      <c r="D15" s="104">
        <v>152039902</v>
      </c>
      <c r="E15" s="54"/>
      <c r="F15" s="89" t="s">
        <v>46</v>
      </c>
      <c r="G15" s="104">
        <v>61396361</v>
      </c>
      <c r="H15" s="104">
        <v>60138650</v>
      </c>
      <c r="I15" s="104">
        <v>34090776</v>
      </c>
      <c r="J15" s="54"/>
    </row>
    <row r="16" spans="1:10" ht="12.75">
      <c r="A16" s="103" t="s">
        <v>9</v>
      </c>
      <c r="B16" s="104">
        <v>265943370</v>
      </c>
      <c r="C16" s="104">
        <v>254881756</v>
      </c>
      <c r="D16" s="104">
        <v>170957552</v>
      </c>
      <c r="E16" s="54"/>
      <c r="F16" s="89" t="s">
        <v>47</v>
      </c>
      <c r="G16" s="104">
        <v>63101494</v>
      </c>
      <c r="H16" s="104">
        <v>60886738</v>
      </c>
      <c r="I16" s="104">
        <v>32873107</v>
      </c>
      <c r="J16" s="54"/>
    </row>
    <row r="17" spans="1:10" ht="12.75">
      <c r="A17" s="103" t="s">
        <v>10</v>
      </c>
      <c r="B17" s="104">
        <v>91892062</v>
      </c>
      <c r="C17" s="104">
        <v>86453320</v>
      </c>
      <c r="D17" s="104">
        <v>56040632</v>
      </c>
      <c r="E17" s="54"/>
      <c r="F17" s="89" t="s">
        <v>48</v>
      </c>
      <c r="G17" s="104">
        <v>55665279</v>
      </c>
      <c r="H17" s="104">
        <v>54688564</v>
      </c>
      <c r="I17" s="104">
        <v>27908788</v>
      </c>
      <c r="J17" s="54"/>
    </row>
    <row r="18" spans="1:10" ht="12.75">
      <c r="A18" s="103" t="s">
        <v>11</v>
      </c>
      <c r="B18" s="104">
        <v>132377128</v>
      </c>
      <c r="C18" s="104">
        <v>127429576</v>
      </c>
      <c r="D18" s="104">
        <v>70965190</v>
      </c>
      <c r="E18" s="54"/>
      <c r="F18" s="89" t="s">
        <v>49</v>
      </c>
      <c r="G18" s="104">
        <v>40806203</v>
      </c>
      <c r="H18" s="104">
        <v>39576173</v>
      </c>
      <c r="I18" s="104">
        <v>22905241</v>
      </c>
      <c r="J18" s="54"/>
    </row>
    <row r="19" spans="1:10" ht="12.75">
      <c r="A19" s="103" t="s">
        <v>12</v>
      </c>
      <c r="B19" s="104">
        <v>172912473</v>
      </c>
      <c r="C19" s="104">
        <v>166223451</v>
      </c>
      <c r="D19" s="104">
        <v>111134281</v>
      </c>
      <c r="E19" s="54"/>
      <c r="F19" s="89" t="s">
        <v>50</v>
      </c>
      <c r="G19" s="104">
        <v>28801710</v>
      </c>
      <c r="H19" s="104">
        <v>28442772</v>
      </c>
      <c r="I19" s="104">
        <v>15069087</v>
      </c>
      <c r="J19" s="54"/>
    </row>
    <row r="20" spans="1:10" ht="12.75">
      <c r="A20" s="103" t="s">
        <v>13</v>
      </c>
      <c r="B20" s="104">
        <v>132057929</v>
      </c>
      <c r="C20" s="104">
        <v>129283983</v>
      </c>
      <c r="D20" s="104">
        <v>63451493</v>
      </c>
      <c r="E20" s="54"/>
      <c r="F20" s="90" t="s">
        <v>51</v>
      </c>
      <c r="G20" s="104">
        <v>23546526</v>
      </c>
      <c r="H20" s="104">
        <v>22424537</v>
      </c>
      <c r="I20" s="104">
        <v>11411492</v>
      </c>
      <c r="J20" s="54"/>
    </row>
    <row r="21" spans="1:10" ht="12.75">
      <c r="A21" s="103" t="s">
        <v>14</v>
      </c>
      <c r="B21" s="104">
        <v>131431519</v>
      </c>
      <c r="C21" s="104">
        <v>126374088</v>
      </c>
      <c r="D21" s="104">
        <v>80084091</v>
      </c>
      <c r="E21" s="54"/>
      <c r="F21" s="90" t="s">
        <v>52</v>
      </c>
      <c r="G21" s="104">
        <v>27018152</v>
      </c>
      <c r="H21" s="104">
        <v>26041404</v>
      </c>
      <c r="I21" s="104">
        <v>14627953</v>
      </c>
      <c r="J21" s="54"/>
    </row>
    <row r="22" spans="1:10" ht="12.75">
      <c r="A22" s="103" t="s">
        <v>15</v>
      </c>
      <c r="B22" s="104">
        <v>90632356</v>
      </c>
      <c r="C22" s="104">
        <v>87393152</v>
      </c>
      <c r="D22" s="104">
        <v>54262044</v>
      </c>
      <c r="E22" s="54"/>
      <c r="F22" s="90" t="s">
        <v>53</v>
      </c>
      <c r="G22" s="104">
        <v>30466074</v>
      </c>
      <c r="H22" s="104">
        <v>29251607</v>
      </c>
      <c r="I22" s="104">
        <v>15929270</v>
      </c>
      <c r="J22" s="54"/>
    </row>
    <row r="23" spans="1:10" ht="12.75">
      <c r="A23" s="103" t="s">
        <v>16</v>
      </c>
      <c r="B23" s="104">
        <v>197573583</v>
      </c>
      <c r="C23" s="104">
        <v>192684598</v>
      </c>
      <c r="D23" s="104">
        <v>116813342</v>
      </c>
      <c r="E23" s="54"/>
      <c r="F23" s="89" t="s">
        <v>23</v>
      </c>
      <c r="G23" s="104">
        <v>29950749</v>
      </c>
      <c r="H23" s="104">
        <v>29145883</v>
      </c>
      <c r="I23" s="104">
        <v>14949655</v>
      </c>
      <c r="J23" s="54"/>
    </row>
    <row r="24" spans="1:10" ht="12.75">
      <c r="A24" s="103" t="s">
        <v>17</v>
      </c>
      <c r="B24" s="104">
        <v>249988640</v>
      </c>
      <c r="C24" s="104">
        <v>245526804</v>
      </c>
      <c r="D24" s="104">
        <v>154558119</v>
      </c>
      <c r="E24" s="54"/>
      <c r="F24" s="89" t="s">
        <v>54</v>
      </c>
      <c r="G24" s="104">
        <v>38768959</v>
      </c>
      <c r="H24" s="104">
        <v>37601739</v>
      </c>
      <c r="I24" s="104">
        <v>21859907</v>
      </c>
      <c r="J24" s="54"/>
    </row>
    <row r="25" spans="1:9" ht="12.75">
      <c r="A25" s="103" t="s">
        <v>18</v>
      </c>
      <c r="B25" s="104">
        <v>272069308</v>
      </c>
      <c r="C25" s="104">
        <v>265566300</v>
      </c>
      <c r="D25" s="104">
        <v>155501059</v>
      </c>
      <c r="F25" s="89" t="s">
        <v>55</v>
      </c>
      <c r="G25" s="104">
        <v>28770358</v>
      </c>
      <c r="H25" s="104">
        <v>27865799</v>
      </c>
      <c r="I25" s="104">
        <v>13540264</v>
      </c>
    </row>
    <row r="26" spans="1:9" ht="12.75">
      <c r="A26" s="103" t="s">
        <v>19</v>
      </c>
      <c r="B26" s="104">
        <v>177309502</v>
      </c>
      <c r="C26" s="104">
        <v>168819561</v>
      </c>
      <c r="D26" s="104">
        <v>108361106</v>
      </c>
      <c r="F26" s="89" t="s">
        <v>56</v>
      </c>
      <c r="G26" s="104">
        <v>52005314</v>
      </c>
      <c r="H26" s="104">
        <v>50933163</v>
      </c>
      <c r="I26" s="104">
        <v>29234655</v>
      </c>
    </row>
    <row r="27" spans="1:9" ht="12.75">
      <c r="A27" s="103" t="s">
        <v>20</v>
      </c>
      <c r="B27" s="104">
        <v>245281349</v>
      </c>
      <c r="C27" s="104">
        <v>234193267</v>
      </c>
      <c r="D27" s="104">
        <v>149418843</v>
      </c>
      <c r="F27" s="89" t="s">
        <v>57</v>
      </c>
      <c r="G27" s="104">
        <v>37092369</v>
      </c>
      <c r="H27" s="104">
        <v>36287991</v>
      </c>
      <c r="I27" s="104">
        <v>16737049</v>
      </c>
    </row>
    <row r="28" spans="2:9" ht="12.75">
      <c r="B28" s="108"/>
      <c r="C28" s="108"/>
      <c r="D28" s="108"/>
      <c r="F28" s="89" t="s">
        <v>58</v>
      </c>
      <c r="G28" s="104">
        <v>21928274</v>
      </c>
      <c r="H28" s="104">
        <v>21312909</v>
      </c>
      <c r="I28" s="104">
        <v>11037450</v>
      </c>
    </row>
    <row r="29" spans="1:9" ht="12.75">
      <c r="A29" s="56" t="s">
        <v>24</v>
      </c>
      <c r="F29" s="89" t="s">
        <v>59</v>
      </c>
      <c r="G29" s="104">
        <v>30618655</v>
      </c>
      <c r="H29" s="104">
        <v>29860583</v>
      </c>
      <c r="I29" s="104">
        <v>16164939</v>
      </c>
    </row>
    <row r="30" spans="1:9" ht="12.75">
      <c r="A30" s="7" t="s">
        <v>90</v>
      </c>
      <c r="F30" s="89" t="s">
        <v>60</v>
      </c>
      <c r="G30" s="104">
        <v>68528907</v>
      </c>
      <c r="H30" s="104">
        <v>67100090</v>
      </c>
      <c r="I30" s="104">
        <v>38354168</v>
      </c>
    </row>
    <row r="31" ht="12.75">
      <c r="A31" s="3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5" max="15" width="10.25390625" style="0" bestFit="1" customWidth="1"/>
  </cols>
  <sheetData>
    <row r="1" ht="13.5">
      <c r="A1" s="16" t="s">
        <v>33</v>
      </c>
    </row>
    <row r="3" s="14" customFormat="1" ht="13.5">
      <c r="A3" s="15" t="s">
        <v>25</v>
      </c>
    </row>
    <row r="4" spans="1:13" ht="12.75">
      <c r="A4" s="145"/>
      <c r="B4" s="142" t="s">
        <v>61</v>
      </c>
      <c r="C4" s="143"/>
      <c r="D4" s="144"/>
      <c r="F4" s="140"/>
      <c r="G4" s="137" t="s">
        <v>61</v>
      </c>
      <c r="H4" s="138"/>
      <c r="I4" s="138"/>
      <c r="J4" s="138"/>
      <c r="K4" s="139"/>
      <c r="L4" s="129"/>
      <c r="M4" s="140" t="s">
        <v>62</v>
      </c>
    </row>
    <row r="5" spans="1:13" s="10" customFormat="1" ht="12.75">
      <c r="A5" s="146"/>
      <c r="B5" s="9" t="s">
        <v>63</v>
      </c>
      <c r="C5" s="9" t="s">
        <v>64</v>
      </c>
      <c r="D5" s="9" t="s">
        <v>65</v>
      </c>
      <c r="F5" s="141"/>
      <c r="G5" s="129" t="s">
        <v>63</v>
      </c>
      <c r="H5" s="129" t="s">
        <v>64</v>
      </c>
      <c r="I5" s="129" t="s">
        <v>65</v>
      </c>
      <c r="J5" s="129" t="s">
        <v>66</v>
      </c>
      <c r="K5" s="129" t="s">
        <v>67</v>
      </c>
      <c r="L5" s="129" t="s">
        <v>68</v>
      </c>
      <c r="M5" s="141"/>
    </row>
    <row r="6" spans="1:15" ht="12.75">
      <c r="A6" s="85" t="s">
        <v>69</v>
      </c>
      <c r="B6" s="5">
        <v>138725</v>
      </c>
      <c r="C6" s="5">
        <v>12569308</v>
      </c>
      <c r="D6" s="5">
        <f>SUM(B6:C6)</f>
        <v>12708033</v>
      </c>
      <c r="F6" s="85" t="s">
        <v>36</v>
      </c>
      <c r="G6" s="130">
        <v>910240</v>
      </c>
      <c r="H6" s="130">
        <v>34747025</v>
      </c>
      <c r="I6" s="130">
        <f>SUM(G6:H6)</f>
        <v>35657265</v>
      </c>
      <c r="J6" s="130">
        <v>1392732</v>
      </c>
      <c r="K6" s="130">
        <v>5666388</v>
      </c>
      <c r="L6" s="130">
        <f>SUM(J6:K6)</f>
        <v>7059120</v>
      </c>
      <c r="M6" s="131">
        <v>34657429</v>
      </c>
      <c r="O6" s="118">
        <f>I6+L6</f>
        <v>42716385</v>
      </c>
    </row>
    <row r="7" spans="1:15" ht="12.75">
      <c r="A7" s="85" t="s">
        <v>70</v>
      </c>
      <c r="B7" s="5">
        <v>282017</v>
      </c>
      <c r="C7" s="5">
        <v>20255856</v>
      </c>
      <c r="D7" s="5">
        <f aca="true" t="shared" si="0" ref="D7:D28">SUM(B7:C7)</f>
        <v>20537873</v>
      </c>
      <c r="F7" s="85" t="s">
        <v>37</v>
      </c>
      <c r="G7" s="130">
        <v>302921</v>
      </c>
      <c r="H7" s="130">
        <v>11827978</v>
      </c>
      <c r="I7" s="130">
        <f aca="true" t="shared" si="1" ref="I7:I31">SUM(G7:H7)</f>
        <v>12130899</v>
      </c>
      <c r="J7" s="130">
        <v>953349</v>
      </c>
      <c r="K7" s="130">
        <v>4889755</v>
      </c>
      <c r="L7" s="130">
        <f>SUM(J7:K7)</f>
        <v>5843104</v>
      </c>
      <c r="M7" s="131">
        <v>16544894</v>
      </c>
      <c r="O7" s="118">
        <f aca="true" t="shared" si="2" ref="O7:O31">I7+L7</f>
        <v>17974003</v>
      </c>
    </row>
    <row r="8" spans="1:15" ht="12.75">
      <c r="A8" s="85" t="s">
        <v>0</v>
      </c>
      <c r="B8" s="5">
        <v>463901</v>
      </c>
      <c r="C8" s="5">
        <v>66150409</v>
      </c>
      <c r="D8" s="5">
        <f t="shared" si="0"/>
        <v>66614310</v>
      </c>
      <c r="F8" s="85" t="s">
        <v>38</v>
      </c>
      <c r="G8" s="130">
        <v>266798</v>
      </c>
      <c r="H8" s="130">
        <v>16030435</v>
      </c>
      <c r="I8" s="130">
        <f t="shared" si="1"/>
        <v>16297233</v>
      </c>
      <c r="J8" s="130">
        <v>694799</v>
      </c>
      <c r="K8" s="130">
        <v>2586383</v>
      </c>
      <c r="L8" s="130">
        <f>SUM(J8:K8)</f>
        <v>3281182</v>
      </c>
      <c r="M8" s="131">
        <v>15023111</v>
      </c>
      <c r="O8" s="118">
        <f t="shared" si="2"/>
        <v>19578415</v>
      </c>
    </row>
    <row r="9" spans="1:15" ht="12.75">
      <c r="A9" s="85" t="s">
        <v>1</v>
      </c>
      <c r="B9" s="5">
        <v>603401</v>
      </c>
      <c r="C9" s="5">
        <v>36480103</v>
      </c>
      <c r="D9" s="5">
        <f t="shared" si="0"/>
        <v>37083504</v>
      </c>
      <c r="F9" s="85" t="s">
        <v>39</v>
      </c>
      <c r="G9" s="130">
        <v>318987</v>
      </c>
      <c r="H9" s="130">
        <v>16371477</v>
      </c>
      <c r="I9" s="130">
        <f t="shared" si="1"/>
        <v>16690464</v>
      </c>
      <c r="J9" s="130">
        <v>430581</v>
      </c>
      <c r="K9" s="130">
        <v>2887834</v>
      </c>
      <c r="L9" s="130">
        <f aca="true" t="shared" si="3" ref="L9:L31">SUM(J9:K9)</f>
        <v>3318415</v>
      </c>
      <c r="M9" s="131">
        <v>13318052</v>
      </c>
      <c r="O9" s="118">
        <f t="shared" si="2"/>
        <v>20008879</v>
      </c>
    </row>
    <row r="10" spans="1:15" ht="12.75">
      <c r="A10" s="85" t="s">
        <v>2</v>
      </c>
      <c r="B10" s="5">
        <v>394961</v>
      </c>
      <c r="C10" s="5">
        <v>28450168</v>
      </c>
      <c r="D10" s="5">
        <f t="shared" si="0"/>
        <v>28845129</v>
      </c>
      <c r="F10" s="85" t="s">
        <v>40</v>
      </c>
      <c r="G10" s="130">
        <v>221925</v>
      </c>
      <c r="H10" s="130">
        <v>7474449</v>
      </c>
      <c r="I10" s="130">
        <f t="shared" si="1"/>
        <v>7696374</v>
      </c>
      <c r="J10" s="130">
        <v>299960</v>
      </c>
      <c r="K10" s="130">
        <v>1289496</v>
      </c>
      <c r="L10" s="130">
        <f t="shared" si="3"/>
        <v>1589456</v>
      </c>
      <c r="M10" s="131">
        <v>8501049</v>
      </c>
      <c r="O10" s="118">
        <f t="shared" si="2"/>
        <v>9285830</v>
      </c>
    </row>
    <row r="11" spans="1:15" ht="12.75">
      <c r="A11" s="85" t="s">
        <v>3</v>
      </c>
      <c r="B11" s="5">
        <v>350237</v>
      </c>
      <c r="C11" s="5">
        <v>15784791</v>
      </c>
      <c r="D11" s="5">
        <f t="shared" si="0"/>
        <v>16135028</v>
      </c>
      <c r="F11" s="85" t="s">
        <v>41</v>
      </c>
      <c r="G11" s="130">
        <v>434236</v>
      </c>
      <c r="H11" s="130">
        <v>18702698</v>
      </c>
      <c r="I11" s="130">
        <f t="shared" si="1"/>
        <v>19136934</v>
      </c>
      <c r="J11" s="130">
        <v>706059</v>
      </c>
      <c r="K11" s="130">
        <v>4114044</v>
      </c>
      <c r="L11" s="130">
        <f t="shared" si="3"/>
        <v>4820103</v>
      </c>
      <c r="M11" s="131">
        <v>21277270</v>
      </c>
      <c r="O11" s="118">
        <f t="shared" si="2"/>
        <v>23957037</v>
      </c>
    </row>
    <row r="12" spans="1:15" ht="12.75">
      <c r="A12" s="85" t="s">
        <v>4</v>
      </c>
      <c r="B12" s="5">
        <v>471043</v>
      </c>
      <c r="C12" s="5">
        <v>18945906</v>
      </c>
      <c r="D12" s="5">
        <f t="shared" si="0"/>
        <v>19416949</v>
      </c>
      <c r="F12" s="85" t="s">
        <v>42</v>
      </c>
      <c r="G12" s="130">
        <v>178023</v>
      </c>
      <c r="H12" s="130">
        <v>6601718</v>
      </c>
      <c r="I12" s="130">
        <f t="shared" si="1"/>
        <v>6779741</v>
      </c>
      <c r="J12" s="130">
        <v>317159</v>
      </c>
      <c r="K12" s="130">
        <v>1523878</v>
      </c>
      <c r="L12" s="130">
        <f t="shared" si="3"/>
        <v>1841037</v>
      </c>
      <c r="M12" s="131">
        <v>8268521</v>
      </c>
      <c r="O12" s="118">
        <f t="shared" si="2"/>
        <v>8620778</v>
      </c>
    </row>
    <row r="13" spans="1:15" ht="12.75">
      <c r="A13" s="85" t="s">
        <v>5</v>
      </c>
      <c r="B13" s="5">
        <v>895940</v>
      </c>
      <c r="C13" s="5">
        <v>41405927</v>
      </c>
      <c r="D13" s="5">
        <f t="shared" si="0"/>
        <v>42301867</v>
      </c>
      <c r="F13" s="85" t="s">
        <v>43</v>
      </c>
      <c r="G13" s="130">
        <v>401336</v>
      </c>
      <c r="H13" s="130">
        <v>18404646</v>
      </c>
      <c r="I13" s="130">
        <f t="shared" si="1"/>
        <v>18805982</v>
      </c>
      <c r="J13" s="130">
        <v>595689</v>
      </c>
      <c r="K13" s="130">
        <v>6281782</v>
      </c>
      <c r="L13" s="130">
        <f t="shared" si="3"/>
        <v>6877471</v>
      </c>
      <c r="M13" s="131">
        <v>16222985</v>
      </c>
      <c r="O13" s="118">
        <f t="shared" si="2"/>
        <v>25683453</v>
      </c>
    </row>
    <row r="14" spans="1:15" ht="12.75">
      <c r="A14" s="85" t="s">
        <v>6</v>
      </c>
      <c r="B14" s="5">
        <v>733949</v>
      </c>
      <c r="C14" s="5">
        <v>39433766</v>
      </c>
      <c r="D14" s="5">
        <f t="shared" si="0"/>
        <v>40167715</v>
      </c>
      <c r="F14" s="85" t="s">
        <v>44</v>
      </c>
      <c r="G14" s="130">
        <v>694096</v>
      </c>
      <c r="H14" s="130">
        <v>29516080</v>
      </c>
      <c r="I14" s="130">
        <f t="shared" si="1"/>
        <v>30210176</v>
      </c>
      <c r="J14" s="130">
        <v>1043769</v>
      </c>
      <c r="K14" s="130">
        <v>2894990</v>
      </c>
      <c r="L14" s="130">
        <f t="shared" si="3"/>
        <v>3938759</v>
      </c>
      <c r="M14" s="131">
        <v>25626239</v>
      </c>
      <c r="O14" s="118">
        <f t="shared" si="2"/>
        <v>34148935</v>
      </c>
    </row>
    <row r="15" spans="1:15" ht="12.75">
      <c r="A15" s="85" t="s">
        <v>7</v>
      </c>
      <c r="B15" s="5">
        <v>544577</v>
      </c>
      <c r="C15" s="5">
        <v>39898108</v>
      </c>
      <c r="D15" s="5">
        <f t="shared" si="0"/>
        <v>40442685</v>
      </c>
      <c r="F15" s="85" t="s">
        <v>45</v>
      </c>
      <c r="G15" s="130">
        <v>213363</v>
      </c>
      <c r="H15" s="130">
        <v>10211877</v>
      </c>
      <c r="I15" s="130">
        <f t="shared" si="1"/>
        <v>10425240</v>
      </c>
      <c r="J15" s="130">
        <v>234813</v>
      </c>
      <c r="K15" s="130">
        <v>683880</v>
      </c>
      <c r="L15" s="130">
        <f t="shared" si="3"/>
        <v>918693</v>
      </c>
      <c r="M15" s="131">
        <v>7126985</v>
      </c>
      <c r="O15" s="118">
        <f t="shared" si="2"/>
        <v>11343933</v>
      </c>
    </row>
    <row r="16" spans="1:15" ht="12.75">
      <c r="A16" s="85" t="s">
        <v>8</v>
      </c>
      <c r="B16" s="5">
        <v>1331679</v>
      </c>
      <c r="C16" s="5">
        <v>63497770</v>
      </c>
      <c r="D16" s="5">
        <f t="shared" si="0"/>
        <v>64829449</v>
      </c>
      <c r="F16" s="85" t="s">
        <v>46</v>
      </c>
      <c r="G16" s="130">
        <v>301654</v>
      </c>
      <c r="H16" s="130">
        <v>12669717</v>
      </c>
      <c r="I16" s="130">
        <f t="shared" si="1"/>
        <v>12971371</v>
      </c>
      <c r="J16" s="130">
        <v>349189</v>
      </c>
      <c r="K16" s="130">
        <v>2488111</v>
      </c>
      <c r="L16" s="130">
        <f t="shared" si="3"/>
        <v>2837300</v>
      </c>
      <c r="M16" s="131">
        <v>11665293</v>
      </c>
      <c r="O16" s="118">
        <f t="shared" si="2"/>
        <v>15808671</v>
      </c>
    </row>
    <row r="17" spans="1:15" ht="12.75">
      <c r="A17" s="85" t="s">
        <v>9</v>
      </c>
      <c r="B17" s="5">
        <v>1645779</v>
      </c>
      <c r="C17" s="5">
        <v>106629129</v>
      </c>
      <c r="D17" s="5">
        <f t="shared" si="0"/>
        <v>108274908</v>
      </c>
      <c r="F17" s="85" t="s">
        <v>47</v>
      </c>
      <c r="G17" s="130">
        <v>308827</v>
      </c>
      <c r="H17" s="130">
        <v>12113612</v>
      </c>
      <c r="I17" s="130">
        <f t="shared" si="1"/>
        <v>12422439</v>
      </c>
      <c r="J17" s="130">
        <v>315670</v>
      </c>
      <c r="K17" s="130">
        <v>2998279</v>
      </c>
      <c r="L17" s="130">
        <f t="shared" si="3"/>
        <v>3313949</v>
      </c>
      <c r="M17" s="131">
        <v>11290953</v>
      </c>
      <c r="O17" s="118">
        <f t="shared" si="2"/>
        <v>15736388</v>
      </c>
    </row>
    <row r="18" spans="1:15" ht="12.75">
      <c r="A18" s="85" t="s">
        <v>10</v>
      </c>
      <c r="B18" s="5">
        <v>446864</v>
      </c>
      <c r="C18" s="5">
        <v>41119625</v>
      </c>
      <c r="D18" s="5">
        <f t="shared" si="0"/>
        <v>41566489</v>
      </c>
      <c r="F18" s="85" t="s">
        <v>48</v>
      </c>
      <c r="G18" s="130">
        <v>245441</v>
      </c>
      <c r="H18" s="130">
        <v>9012996</v>
      </c>
      <c r="I18" s="130">
        <f t="shared" si="1"/>
        <v>9258437</v>
      </c>
      <c r="J18" s="130">
        <v>283090</v>
      </c>
      <c r="K18" s="130">
        <v>597857</v>
      </c>
      <c r="L18" s="130">
        <f t="shared" si="3"/>
        <v>880947</v>
      </c>
      <c r="M18" s="131">
        <v>7810785</v>
      </c>
      <c r="O18" s="118">
        <f t="shared" si="2"/>
        <v>10139384</v>
      </c>
    </row>
    <row r="19" spans="1:15" ht="12.75">
      <c r="A19" s="85" t="s">
        <v>11</v>
      </c>
      <c r="B19" s="5">
        <v>628441</v>
      </c>
      <c r="C19" s="5">
        <v>29408010</v>
      </c>
      <c r="D19" s="5">
        <f t="shared" si="0"/>
        <v>30036451</v>
      </c>
      <c r="F19" s="85" t="s">
        <v>49</v>
      </c>
      <c r="G19" s="130">
        <v>214562</v>
      </c>
      <c r="H19" s="130">
        <v>10251873</v>
      </c>
      <c r="I19" s="130">
        <f t="shared" si="1"/>
        <v>10466435</v>
      </c>
      <c r="J19" s="130">
        <v>302848</v>
      </c>
      <c r="K19" s="130">
        <v>842569</v>
      </c>
      <c r="L19" s="130">
        <f t="shared" si="3"/>
        <v>1145417</v>
      </c>
      <c r="M19" s="131">
        <v>7835579</v>
      </c>
      <c r="O19" s="118">
        <f t="shared" si="2"/>
        <v>11611852</v>
      </c>
    </row>
    <row r="20" spans="1:15" ht="12.75">
      <c r="A20" s="85" t="s">
        <v>12</v>
      </c>
      <c r="B20" s="5">
        <v>1069109</v>
      </c>
      <c r="C20" s="5">
        <v>56502406</v>
      </c>
      <c r="D20" s="5">
        <f t="shared" si="0"/>
        <v>57571515</v>
      </c>
      <c r="F20" s="85" t="s">
        <v>50</v>
      </c>
      <c r="G20" s="130">
        <v>129817</v>
      </c>
      <c r="H20" s="130">
        <v>6700317</v>
      </c>
      <c r="I20" s="130">
        <f t="shared" si="1"/>
        <v>6830134</v>
      </c>
      <c r="J20" s="130">
        <v>217662</v>
      </c>
      <c r="K20" s="130">
        <v>440922</v>
      </c>
      <c r="L20" s="130">
        <f t="shared" si="3"/>
        <v>658584</v>
      </c>
      <c r="M20" s="131">
        <v>5401314</v>
      </c>
      <c r="O20" s="118">
        <f t="shared" si="2"/>
        <v>7488718</v>
      </c>
    </row>
    <row r="21" spans="1:15" ht="12.75">
      <c r="A21" s="85" t="s">
        <v>13</v>
      </c>
      <c r="B21" s="5">
        <v>520278</v>
      </c>
      <c r="C21" s="5">
        <v>25656706</v>
      </c>
      <c r="D21" s="5">
        <f t="shared" si="0"/>
        <v>26176984</v>
      </c>
      <c r="F21" s="86" t="s">
        <v>51</v>
      </c>
      <c r="G21" s="130">
        <v>99787</v>
      </c>
      <c r="H21" s="130">
        <v>3307064</v>
      </c>
      <c r="I21" s="130">
        <f t="shared" si="1"/>
        <v>3406851</v>
      </c>
      <c r="J21" s="130">
        <v>131014</v>
      </c>
      <c r="K21" s="130">
        <v>253338</v>
      </c>
      <c r="L21" s="130">
        <f t="shared" si="3"/>
        <v>384352</v>
      </c>
      <c r="M21" s="131">
        <v>3152036</v>
      </c>
      <c r="O21" s="118">
        <f t="shared" si="2"/>
        <v>3791203</v>
      </c>
    </row>
    <row r="22" spans="1:15" ht="12.75">
      <c r="A22" s="85" t="s">
        <v>14</v>
      </c>
      <c r="B22" s="5">
        <v>601887</v>
      </c>
      <c r="C22" s="5">
        <v>23464103</v>
      </c>
      <c r="D22" s="5">
        <f t="shared" si="0"/>
        <v>24065990</v>
      </c>
      <c r="F22" s="86" t="s">
        <v>52</v>
      </c>
      <c r="G22" s="130">
        <v>142467</v>
      </c>
      <c r="H22" s="130">
        <v>5952608</v>
      </c>
      <c r="I22" s="130">
        <f t="shared" si="1"/>
        <v>6095075</v>
      </c>
      <c r="J22" s="130">
        <v>139147</v>
      </c>
      <c r="K22" s="130">
        <v>197515</v>
      </c>
      <c r="L22" s="130">
        <f t="shared" si="3"/>
        <v>336662</v>
      </c>
      <c r="M22" s="131">
        <v>4050070</v>
      </c>
      <c r="O22" s="118">
        <f t="shared" si="2"/>
        <v>6431737</v>
      </c>
    </row>
    <row r="23" spans="1:15" ht="12.75">
      <c r="A23" s="85" t="s">
        <v>15</v>
      </c>
      <c r="B23" s="5">
        <v>367534</v>
      </c>
      <c r="C23" s="5">
        <v>13869917</v>
      </c>
      <c r="D23" s="5">
        <f t="shared" si="0"/>
        <v>14237451</v>
      </c>
      <c r="F23" s="86" t="s">
        <v>53</v>
      </c>
      <c r="G23" s="130">
        <v>137868</v>
      </c>
      <c r="H23" s="130">
        <v>4954541</v>
      </c>
      <c r="I23" s="130">
        <f t="shared" si="1"/>
        <v>5092409</v>
      </c>
      <c r="J23" s="130">
        <v>191990</v>
      </c>
      <c r="K23" s="130">
        <v>382192</v>
      </c>
      <c r="L23" s="130">
        <f t="shared" si="3"/>
        <v>574182</v>
      </c>
      <c r="M23" s="131">
        <v>5044556</v>
      </c>
      <c r="O23" s="118">
        <f t="shared" si="2"/>
        <v>5666591</v>
      </c>
    </row>
    <row r="24" spans="1:15" ht="12.75">
      <c r="A24" s="85" t="s">
        <v>16</v>
      </c>
      <c r="B24" s="5">
        <v>960259</v>
      </c>
      <c r="C24" s="5">
        <v>38305270</v>
      </c>
      <c r="D24" s="5">
        <f t="shared" si="0"/>
        <v>39265529</v>
      </c>
      <c r="F24" s="85" t="s">
        <v>23</v>
      </c>
      <c r="G24" s="130">
        <v>119440</v>
      </c>
      <c r="H24" s="130">
        <v>4146269</v>
      </c>
      <c r="I24" s="130">
        <f t="shared" si="1"/>
        <v>4265709</v>
      </c>
      <c r="J24" s="130">
        <v>110252</v>
      </c>
      <c r="K24" s="130">
        <v>148554</v>
      </c>
      <c r="L24" s="130">
        <f t="shared" si="3"/>
        <v>258806</v>
      </c>
      <c r="M24" s="131">
        <v>3507121</v>
      </c>
      <c r="O24" s="118">
        <f t="shared" si="2"/>
        <v>4524515</v>
      </c>
    </row>
    <row r="25" spans="1:15" ht="12.75">
      <c r="A25" s="85" t="s">
        <v>17</v>
      </c>
      <c r="B25" s="5">
        <v>1242950</v>
      </c>
      <c r="C25" s="5">
        <v>57615000</v>
      </c>
      <c r="D25" s="5">
        <f t="shared" si="0"/>
        <v>58857950</v>
      </c>
      <c r="F25" s="85" t="s">
        <v>54</v>
      </c>
      <c r="G25" s="130">
        <v>193484</v>
      </c>
      <c r="H25" s="130">
        <v>7208270</v>
      </c>
      <c r="I25" s="130">
        <f t="shared" si="1"/>
        <v>7401754</v>
      </c>
      <c r="J25" s="130">
        <v>252410</v>
      </c>
      <c r="K25" s="130">
        <v>429245</v>
      </c>
      <c r="L25" s="130">
        <f t="shared" si="3"/>
        <v>681655</v>
      </c>
      <c r="M25" s="131">
        <v>6469977</v>
      </c>
      <c r="O25" s="118">
        <f t="shared" si="2"/>
        <v>8083409</v>
      </c>
    </row>
    <row r="26" spans="1:15" ht="12.75">
      <c r="A26" s="85" t="s">
        <v>18</v>
      </c>
      <c r="B26" s="5">
        <v>1091056</v>
      </c>
      <c r="C26" s="5">
        <v>38523392</v>
      </c>
      <c r="D26" s="5">
        <f t="shared" si="0"/>
        <v>39614448</v>
      </c>
      <c r="F26" s="85" t="s">
        <v>55</v>
      </c>
      <c r="G26" s="130">
        <v>110614</v>
      </c>
      <c r="H26" s="130">
        <v>3447431</v>
      </c>
      <c r="I26" s="130">
        <f t="shared" si="1"/>
        <v>3558045</v>
      </c>
      <c r="J26" s="130">
        <v>203584</v>
      </c>
      <c r="K26" s="130">
        <v>343052</v>
      </c>
      <c r="L26" s="130">
        <f t="shared" si="3"/>
        <v>546636</v>
      </c>
      <c r="M26" s="131">
        <v>4533865</v>
      </c>
      <c r="O26" s="118">
        <f t="shared" si="2"/>
        <v>4104681</v>
      </c>
    </row>
    <row r="27" spans="1:15" ht="12.75">
      <c r="A27" s="85" t="s">
        <v>19</v>
      </c>
      <c r="B27" s="5">
        <v>750142</v>
      </c>
      <c r="C27" s="5">
        <v>27462542</v>
      </c>
      <c r="D27" s="5">
        <f t="shared" si="0"/>
        <v>28212684</v>
      </c>
      <c r="F27" s="85" t="s">
        <v>56</v>
      </c>
      <c r="G27" s="130">
        <v>252532</v>
      </c>
      <c r="H27" s="130">
        <v>10212671</v>
      </c>
      <c r="I27" s="130">
        <f t="shared" si="1"/>
        <v>10465203</v>
      </c>
      <c r="J27" s="130">
        <v>411178</v>
      </c>
      <c r="K27" s="130">
        <v>2005145</v>
      </c>
      <c r="L27" s="130">
        <f t="shared" si="3"/>
        <v>2416323</v>
      </c>
      <c r="M27" s="131">
        <v>13154517</v>
      </c>
      <c r="O27" s="118">
        <f t="shared" si="2"/>
        <v>12881526</v>
      </c>
    </row>
    <row r="28" spans="1:15" ht="12.75">
      <c r="A28" s="85" t="s">
        <v>20</v>
      </c>
      <c r="B28" s="5">
        <v>1009099</v>
      </c>
      <c r="C28" s="5">
        <v>44080242</v>
      </c>
      <c r="D28" s="5">
        <f t="shared" si="0"/>
        <v>45089341</v>
      </c>
      <c r="F28" s="85" t="s">
        <v>57</v>
      </c>
      <c r="G28" s="130">
        <v>145675</v>
      </c>
      <c r="H28" s="130">
        <v>6411570</v>
      </c>
      <c r="I28" s="130">
        <f t="shared" si="1"/>
        <v>6557245</v>
      </c>
      <c r="J28" s="130">
        <v>171617</v>
      </c>
      <c r="K28" s="130">
        <v>369016</v>
      </c>
      <c r="L28" s="130">
        <f t="shared" si="3"/>
        <v>540633</v>
      </c>
      <c r="M28" s="131">
        <v>5691218</v>
      </c>
      <c r="O28" s="118">
        <f t="shared" si="2"/>
        <v>7097878</v>
      </c>
    </row>
    <row r="29" spans="6:15" ht="12.75">
      <c r="F29" s="85" t="s">
        <v>58</v>
      </c>
      <c r="G29" s="130">
        <v>97382</v>
      </c>
      <c r="H29" s="130">
        <v>3363485</v>
      </c>
      <c r="I29" s="130">
        <f t="shared" si="1"/>
        <v>3460867</v>
      </c>
      <c r="J29" s="130">
        <v>144808</v>
      </c>
      <c r="K29" s="130">
        <v>1320916</v>
      </c>
      <c r="L29" s="130">
        <f t="shared" si="3"/>
        <v>1465724</v>
      </c>
      <c r="M29" s="131">
        <v>4751226</v>
      </c>
      <c r="O29" s="118">
        <f t="shared" si="2"/>
        <v>4926591</v>
      </c>
    </row>
    <row r="30" spans="1:15" ht="24">
      <c r="A30" s="1" t="s">
        <v>24</v>
      </c>
      <c r="F30" s="85" t="s">
        <v>59</v>
      </c>
      <c r="G30" s="130">
        <v>135534</v>
      </c>
      <c r="H30" s="130">
        <v>4272327</v>
      </c>
      <c r="I30" s="130">
        <f t="shared" si="1"/>
        <v>4407861</v>
      </c>
      <c r="J30" s="130">
        <v>145970</v>
      </c>
      <c r="K30" s="130">
        <v>248035</v>
      </c>
      <c r="L30" s="130">
        <f t="shared" si="3"/>
        <v>394005</v>
      </c>
      <c r="M30" s="131">
        <v>4415884</v>
      </c>
      <c r="O30" s="118">
        <f t="shared" si="2"/>
        <v>4801866</v>
      </c>
    </row>
    <row r="31" spans="1:15" ht="12.75">
      <c r="A31" s="7" t="s">
        <v>100</v>
      </c>
      <c r="F31" s="85" t="s">
        <v>60</v>
      </c>
      <c r="G31" s="130">
        <v>327813</v>
      </c>
      <c r="H31" s="130">
        <v>14077452</v>
      </c>
      <c r="I31" s="130">
        <f t="shared" si="1"/>
        <v>14405265</v>
      </c>
      <c r="J31" s="130">
        <v>398326</v>
      </c>
      <c r="K31" s="130">
        <v>1319025</v>
      </c>
      <c r="L31" s="130">
        <f t="shared" si="3"/>
        <v>1717351</v>
      </c>
      <c r="M31" s="131">
        <v>11301336</v>
      </c>
      <c r="O31" s="118">
        <f t="shared" si="2"/>
        <v>16122616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3.5">
      <c r="A1" s="17" t="s">
        <v>34</v>
      </c>
    </row>
    <row r="3" spans="1:11" ht="18.75" customHeight="1">
      <c r="A3" s="145"/>
      <c r="B3" s="149" t="s">
        <v>31</v>
      </c>
      <c r="C3" s="150"/>
      <c r="D3" s="151"/>
      <c r="E3" s="147" t="s">
        <v>71</v>
      </c>
      <c r="G3" s="145"/>
      <c r="H3" s="149" t="s">
        <v>26</v>
      </c>
      <c r="I3" s="150"/>
      <c r="J3" s="151"/>
      <c r="K3" s="147" t="s">
        <v>71</v>
      </c>
    </row>
    <row r="4" spans="1:11" s="12" customFormat="1" ht="22.5" customHeight="1">
      <c r="A4" s="146"/>
      <c r="B4" s="11" t="s">
        <v>30</v>
      </c>
      <c r="C4" s="11" t="s">
        <v>28</v>
      </c>
      <c r="D4" s="11" t="s">
        <v>29</v>
      </c>
      <c r="E4" s="148"/>
      <c r="G4" s="146"/>
      <c r="H4" s="11" t="s">
        <v>30</v>
      </c>
      <c r="I4" s="11" t="s">
        <v>28</v>
      </c>
      <c r="J4" s="11" t="s">
        <v>29</v>
      </c>
      <c r="K4" s="148"/>
    </row>
    <row r="5" spans="1:11" ht="12">
      <c r="A5" s="85" t="s">
        <v>21</v>
      </c>
      <c r="B5" s="106">
        <v>12708033</v>
      </c>
      <c r="C5" s="107">
        <v>47115</v>
      </c>
      <c r="D5" s="94">
        <f>B5/C5</f>
        <v>269.7237185609678</v>
      </c>
      <c r="E5" s="132">
        <v>0.2092274673800251</v>
      </c>
      <c r="G5" s="85" t="s">
        <v>36</v>
      </c>
      <c r="H5" s="106">
        <v>35657265</v>
      </c>
      <c r="I5" s="107">
        <v>580053</v>
      </c>
      <c r="J5" s="94">
        <f>H5/I5</f>
        <v>61.472425795573855</v>
      </c>
      <c r="K5" s="132">
        <v>0.4644877660483666</v>
      </c>
    </row>
    <row r="6" spans="1:11" ht="12">
      <c r="A6" s="85" t="s">
        <v>22</v>
      </c>
      <c r="B6" s="106">
        <v>20537873</v>
      </c>
      <c r="C6" s="107">
        <v>122762</v>
      </c>
      <c r="D6" s="94">
        <f aca="true" t="shared" si="0" ref="D6:D27">B6/C6</f>
        <v>167.29829263127027</v>
      </c>
      <c r="E6" s="132">
        <v>0.2888804884228754</v>
      </c>
      <c r="G6" s="85" t="s">
        <v>37</v>
      </c>
      <c r="H6" s="106">
        <v>12130899</v>
      </c>
      <c r="I6" s="107">
        <v>179668</v>
      </c>
      <c r="J6" s="94">
        <f aca="true" t="shared" si="1" ref="J6:J30">H6/I6</f>
        <v>67.51841730302559</v>
      </c>
      <c r="K6" s="132">
        <v>0.48569889494805235</v>
      </c>
    </row>
    <row r="7" spans="1:11" ht="12">
      <c r="A7" s="85" t="s">
        <v>0</v>
      </c>
      <c r="B7" s="106">
        <v>66614310</v>
      </c>
      <c r="C7" s="107">
        <v>205131</v>
      </c>
      <c r="D7" s="94">
        <f t="shared" si="0"/>
        <v>324.74033666291297</v>
      </c>
      <c r="E7" s="132">
        <v>0.45525242394981785</v>
      </c>
      <c r="G7" s="85" t="s">
        <v>38</v>
      </c>
      <c r="H7" s="106">
        <v>16297233</v>
      </c>
      <c r="I7" s="107">
        <v>138734</v>
      </c>
      <c r="J7" s="94">
        <f t="shared" si="1"/>
        <v>117.47108134992143</v>
      </c>
      <c r="K7" s="132">
        <v>0.5882463727588437</v>
      </c>
    </row>
    <row r="8" spans="1:11" ht="12">
      <c r="A8" s="85" t="s">
        <v>1</v>
      </c>
      <c r="B8" s="106">
        <v>37083504</v>
      </c>
      <c r="C8" s="107">
        <v>326309</v>
      </c>
      <c r="D8" s="94">
        <f t="shared" si="0"/>
        <v>113.6453606857304</v>
      </c>
      <c r="E8" s="132">
        <v>0.3051153451174534</v>
      </c>
      <c r="G8" s="85" t="s">
        <v>39</v>
      </c>
      <c r="H8" s="106">
        <v>16690464</v>
      </c>
      <c r="I8" s="107">
        <v>186083</v>
      </c>
      <c r="J8" s="94">
        <f t="shared" si="1"/>
        <v>89.69365283233826</v>
      </c>
      <c r="K8" s="132">
        <v>0.5504214330008332</v>
      </c>
    </row>
    <row r="9" spans="1:11" ht="12">
      <c r="A9" s="85" t="s">
        <v>2</v>
      </c>
      <c r="B9" s="106">
        <v>28845129</v>
      </c>
      <c r="C9" s="107">
        <v>206626</v>
      </c>
      <c r="D9" s="94">
        <f t="shared" si="0"/>
        <v>139.60067464888252</v>
      </c>
      <c r="E9" s="132">
        <v>0.36732291613935075</v>
      </c>
      <c r="G9" s="85" t="s">
        <v>40</v>
      </c>
      <c r="H9" s="106">
        <v>7696374</v>
      </c>
      <c r="I9" s="107">
        <v>139339</v>
      </c>
      <c r="J9" s="94">
        <f t="shared" si="1"/>
        <v>55.23488757634259</v>
      </c>
      <c r="K9" s="132">
        <v>0.4232247373599758</v>
      </c>
    </row>
    <row r="10" spans="1:11" ht="12">
      <c r="A10" s="85" t="s">
        <v>3</v>
      </c>
      <c r="B10" s="106">
        <v>16135028</v>
      </c>
      <c r="C10" s="107">
        <v>175928</v>
      </c>
      <c r="D10" s="94">
        <f t="shared" si="0"/>
        <v>91.71381474239462</v>
      </c>
      <c r="E10" s="132">
        <v>0.2030421815517773</v>
      </c>
      <c r="G10" s="85" t="s">
        <v>41</v>
      </c>
      <c r="H10" s="106">
        <v>19136934</v>
      </c>
      <c r="I10" s="107">
        <v>255506</v>
      </c>
      <c r="J10" s="94">
        <f t="shared" si="1"/>
        <v>74.89817851635578</v>
      </c>
      <c r="K10" s="132">
        <v>0.525890955355011</v>
      </c>
    </row>
    <row r="11" spans="1:11" ht="12">
      <c r="A11" s="85" t="s">
        <v>4</v>
      </c>
      <c r="B11" s="106">
        <v>19416949</v>
      </c>
      <c r="C11" s="107">
        <v>247606</v>
      </c>
      <c r="D11" s="94">
        <f t="shared" si="0"/>
        <v>78.41873379481919</v>
      </c>
      <c r="E11" s="132">
        <v>0.20000265400144784</v>
      </c>
      <c r="G11" s="85" t="s">
        <v>42</v>
      </c>
      <c r="H11" s="106">
        <v>6779741</v>
      </c>
      <c r="I11" s="107">
        <v>112297</v>
      </c>
      <c r="J11" s="94">
        <f t="shared" si="1"/>
        <v>60.37330471873692</v>
      </c>
      <c r="K11" s="132">
        <v>0.4326141855676754</v>
      </c>
    </row>
    <row r="12" spans="1:11" ht="12">
      <c r="A12" s="85" t="s">
        <v>5</v>
      </c>
      <c r="B12" s="106">
        <v>42301867</v>
      </c>
      <c r="C12" s="107">
        <v>460819</v>
      </c>
      <c r="D12" s="94">
        <f t="shared" si="0"/>
        <v>91.79714161091448</v>
      </c>
      <c r="E12" s="132">
        <v>0.2578705126205435</v>
      </c>
      <c r="G12" s="85" t="s">
        <v>43</v>
      </c>
      <c r="H12" s="106">
        <v>18805982</v>
      </c>
      <c r="I12" s="107">
        <v>223593</v>
      </c>
      <c r="J12" s="94">
        <f t="shared" si="1"/>
        <v>84.10809819627627</v>
      </c>
      <c r="K12" s="132">
        <v>0.536537670484676</v>
      </c>
    </row>
    <row r="13" spans="1:11" ht="12">
      <c r="A13" s="85" t="s">
        <v>6</v>
      </c>
      <c r="B13" s="106">
        <v>40167715</v>
      </c>
      <c r="C13" s="107">
        <v>365302</v>
      </c>
      <c r="D13" s="94">
        <f t="shared" si="0"/>
        <v>109.95755566627065</v>
      </c>
      <c r="E13" s="132">
        <v>0.3048359849685038</v>
      </c>
      <c r="G13" s="85" t="s">
        <v>44</v>
      </c>
      <c r="H13" s="106">
        <v>30210176</v>
      </c>
      <c r="I13" s="107">
        <v>426987</v>
      </c>
      <c r="J13" s="94">
        <f t="shared" si="1"/>
        <v>70.75198073946045</v>
      </c>
      <c r="K13" s="132">
        <v>0.4741567938749771</v>
      </c>
    </row>
    <row r="14" spans="1:11" ht="12">
      <c r="A14" s="85" t="s">
        <v>7</v>
      </c>
      <c r="B14" s="106">
        <v>40442685</v>
      </c>
      <c r="C14" s="107">
        <v>268330</v>
      </c>
      <c r="D14" s="94">
        <f t="shared" si="0"/>
        <v>150.71995304289493</v>
      </c>
      <c r="E14" s="132">
        <v>0.4728804246097646</v>
      </c>
      <c r="G14" s="85" t="s">
        <v>45</v>
      </c>
      <c r="H14" s="106">
        <v>10425240</v>
      </c>
      <c r="I14" s="107">
        <v>118852</v>
      </c>
      <c r="J14" s="94">
        <f t="shared" si="1"/>
        <v>87.71615117961835</v>
      </c>
      <c r="K14" s="132">
        <v>0.5473634241681771</v>
      </c>
    </row>
    <row r="15" spans="1:11" ht="12">
      <c r="A15" s="85" t="s">
        <v>8</v>
      </c>
      <c r="B15" s="106">
        <v>64829449</v>
      </c>
      <c r="C15" s="107">
        <v>693373</v>
      </c>
      <c r="D15" s="94">
        <f t="shared" si="0"/>
        <v>93.49866377837037</v>
      </c>
      <c r="E15" s="132">
        <v>0.280721207386958</v>
      </c>
      <c r="G15" s="85" t="s">
        <v>46</v>
      </c>
      <c r="H15" s="106">
        <v>12971371</v>
      </c>
      <c r="I15" s="107">
        <v>187035</v>
      </c>
      <c r="J15" s="94">
        <f t="shared" si="1"/>
        <v>69.35263988023632</v>
      </c>
      <c r="K15" s="132">
        <v>0.5051943225104172</v>
      </c>
    </row>
    <row r="16" spans="1:11" ht="12">
      <c r="A16" s="85" t="s">
        <v>9</v>
      </c>
      <c r="B16" s="106">
        <v>108274908</v>
      </c>
      <c r="C16" s="107">
        <v>877138</v>
      </c>
      <c r="D16" s="94">
        <f t="shared" si="0"/>
        <v>123.44113241017946</v>
      </c>
      <c r="E16" s="132">
        <v>0.42595472863264083</v>
      </c>
      <c r="G16" s="85" t="s">
        <v>47</v>
      </c>
      <c r="H16" s="106">
        <v>12422439</v>
      </c>
      <c r="I16" s="107">
        <v>180052</v>
      </c>
      <c r="J16" s="94">
        <f t="shared" si="1"/>
        <v>68.99361851020817</v>
      </c>
      <c r="K16" s="132">
        <v>0.47898697929402434</v>
      </c>
    </row>
    <row r="17" spans="1:11" ht="12">
      <c r="A17" s="85" t="s">
        <v>10</v>
      </c>
      <c r="B17" s="106">
        <v>41566489</v>
      </c>
      <c r="C17" s="107">
        <v>204492</v>
      </c>
      <c r="D17" s="94">
        <f t="shared" si="0"/>
        <v>203.2670666823152</v>
      </c>
      <c r="E17" s="132">
        <v>0.4963583688001255</v>
      </c>
      <c r="G17" s="85" t="s">
        <v>48</v>
      </c>
      <c r="H17" s="106">
        <v>9258437</v>
      </c>
      <c r="I17" s="107">
        <v>153557</v>
      </c>
      <c r="J17" s="94">
        <f t="shared" si="1"/>
        <v>60.29316149703367</v>
      </c>
      <c r="K17" s="132">
        <v>0.3684838083718219</v>
      </c>
    </row>
    <row r="18" spans="1:11" ht="12">
      <c r="A18" s="85" t="s">
        <v>11</v>
      </c>
      <c r="B18" s="106">
        <v>30036451</v>
      </c>
      <c r="C18" s="107">
        <v>314750</v>
      </c>
      <c r="D18" s="94">
        <f t="shared" si="0"/>
        <v>95.42955043685464</v>
      </c>
      <c r="E18" s="132">
        <v>0.24380786535873478</v>
      </c>
      <c r="G18" s="85" t="s">
        <v>49</v>
      </c>
      <c r="H18" s="106">
        <v>10466435</v>
      </c>
      <c r="I18" s="107">
        <v>120650</v>
      </c>
      <c r="J18" s="94">
        <f t="shared" si="1"/>
        <v>86.7503937007874</v>
      </c>
      <c r="K18" s="132">
        <v>0.5430113652083729</v>
      </c>
    </row>
    <row r="19" spans="1:11" ht="12">
      <c r="A19" s="85" t="s">
        <v>12</v>
      </c>
      <c r="B19" s="106">
        <v>57571515</v>
      </c>
      <c r="C19" s="107">
        <v>549569</v>
      </c>
      <c r="D19" s="94">
        <f t="shared" si="0"/>
        <v>104.75757366226989</v>
      </c>
      <c r="E19" s="132">
        <v>0.35164613023607616</v>
      </c>
      <c r="G19" s="85" t="s">
        <v>50</v>
      </c>
      <c r="H19" s="106">
        <v>6830134</v>
      </c>
      <c r="I19" s="107">
        <v>75510</v>
      </c>
      <c r="J19" s="94">
        <f t="shared" si="1"/>
        <v>90.45337041451464</v>
      </c>
      <c r="K19" s="132">
        <v>0.5056171317605795</v>
      </c>
    </row>
    <row r="20" spans="1:11" ht="12">
      <c r="A20" s="85" t="s">
        <v>13</v>
      </c>
      <c r="B20" s="106">
        <v>26176984</v>
      </c>
      <c r="C20" s="107">
        <v>284678</v>
      </c>
      <c r="D20" s="94">
        <f t="shared" si="0"/>
        <v>91.95295737640421</v>
      </c>
      <c r="E20" s="132">
        <v>0.2289084663746317</v>
      </c>
      <c r="G20" s="86" t="s">
        <v>51</v>
      </c>
      <c r="H20" s="106">
        <v>3406851</v>
      </c>
      <c r="I20" s="107">
        <v>59796</v>
      </c>
      <c r="J20" s="94">
        <f t="shared" si="1"/>
        <v>56.974563515954245</v>
      </c>
      <c r="K20" s="132">
        <v>0.3418172600068477</v>
      </c>
    </row>
    <row r="21" spans="1:11" ht="12">
      <c r="A21" s="85" t="s">
        <v>14</v>
      </c>
      <c r="B21" s="106">
        <v>24065990</v>
      </c>
      <c r="C21" s="107">
        <v>335544</v>
      </c>
      <c r="D21" s="94">
        <f t="shared" si="0"/>
        <v>71.72230765562787</v>
      </c>
      <c r="E21" s="132">
        <v>0.20156566097360556</v>
      </c>
      <c r="G21" s="86" t="s">
        <v>52</v>
      </c>
      <c r="H21" s="106">
        <v>6095075</v>
      </c>
      <c r="I21" s="107">
        <v>78751</v>
      </c>
      <c r="J21" s="94">
        <f t="shared" si="1"/>
        <v>77.39679496133382</v>
      </c>
      <c r="K21" s="132">
        <v>0.4373149207244078</v>
      </c>
    </row>
    <row r="22" spans="1:11" ht="12">
      <c r="A22" s="85" t="s">
        <v>15</v>
      </c>
      <c r="B22" s="106">
        <v>14237451</v>
      </c>
      <c r="C22" s="107">
        <v>203296</v>
      </c>
      <c r="D22" s="94">
        <f t="shared" si="0"/>
        <v>70.03310935778373</v>
      </c>
      <c r="E22" s="132">
        <v>0.17455278333490526</v>
      </c>
      <c r="G22" s="86" t="s">
        <v>53</v>
      </c>
      <c r="H22" s="106">
        <v>5092409</v>
      </c>
      <c r="I22" s="107">
        <v>83068</v>
      </c>
      <c r="J22" s="94">
        <f t="shared" si="1"/>
        <v>61.304100255212596</v>
      </c>
      <c r="K22" s="132">
        <v>0.4043693979079812</v>
      </c>
    </row>
    <row r="23" spans="1:11" ht="12">
      <c r="A23" s="85" t="s">
        <v>16</v>
      </c>
      <c r="B23" s="106">
        <v>39265529</v>
      </c>
      <c r="C23" s="107">
        <v>535824</v>
      </c>
      <c r="D23" s="94">
        <f t="shared" si="0"/>
        <v>73.2806462569799</v>
      </c>
      <c r="E23" s="132">
        <v>0.219024959424864</v>
      </c>
      <c r="G23" s="85" t="s">
        <v>23</v>
      </c>
      <c r="H23" s="106">
        <v>4265709</v>
      </c>
      <c r="I23" s="107">
        <v>74104</v>
      </c>
      <c r="J23" s="94">
        <f t="shared" si="1"/>
        <v>57.563815718449746</v>
      </c>
      <c r="K23" s="132">
        <v>0.3066484914951543</v>
      </c>
    </row>
    <row r="24" spans="1:11" ht="12">
      <c r="A24" s="85" t="s">
        <v>17</v>
      </c>
      <c r="B24" s="106">
        <v>58857950</v>
      </c>
      <c r="C24" s="107">
        <v>716124</v>
      </c>
      <c r="D24" s="94">
        <f t="shared" si="0"/>
        <v>82.1896068278678</v>
      </c>
      <c r="E24" s="132">
        <v>0.2519538327821616</v>
      </c>
      <c r="G24" s="85" t="s">
        <v>54</v>
      </c>
      <c r="H24" s="106">
        <v>7401754</v>
      </c>
      <c r="I24" s="107">
        <v>116546</v>
      </c>
      <c r="J24" s="94">
        <f t="shared" si="1"/>
        <v>63.50929246820998</v>
      </c>
      <c r="K24" s="132">
        <v>0.4306963981158225</v>
      </c>
    </row>
    <row r="25" spans="1:11" ht="12">
      <c r="A25" s="85" t="s">
        <v>18</v>
      </c>
      <c r="B25" s="106">
        <v>39614448</v>
      </c>
      <c r="C25" s="107">
        <v>683426</v>
      </c>
      <c r="D25" s="94">
        <f t="shared" si="0"/>
        <v>57.964502374799906</v>
      </c>
      <c r="E25" s="132">
        <v>0.1664997398383503</v>
      </c>
      <c r="G25" s="85" t="s">
        <v>55</v>
      </c>
      <c r="H25" s="106">
        <v>3558045</v>
      </c>
      <c r="I25" s="107">
        <v>70053</v>
      </c>
      <c r="J25" s="94">
        <f t="shared" si="1"/>
        <v>50.79075842576335</v>
      </c>
      <c r="K25" s="132">
        <v>0.35114265870449024</v>
      </c>
    </row>
    <row r="26" spans="1:11" ht="12">
      <c r="A26" s="85" t="s">
        <v>19</v>
      </c>
      <c r="B26" s="106">
        <v>28212684</v>
      </c>
      <c r="C26" s="107">
        <v>442586</v>
      </c>
      <c r="D26" s="94">
        <f t="shared" si="0"/>
        <v>63.74508909002996</v>
      </c>
      <c r="E26" s="132">
        <v>0.17975027080048986</v>
      </c>
      <c r="G26" s="85" t="s">
        <v>56</v>
      </c>
      <c r="H26" s="106">
        <v>10465203</v>
      </c>
      <c r="I26" s="107">
        <v>147648</v>
      </c>
      <c r="J26" s="94">
        <f t="shared" si="1"/>
        <v>70.87940913524058</v>
      </c>
      <c r="K26" s="132">
        <v>0.5521850517045239</v>
      </c>
    </row>
    <row r="27" spans="1:11" ht="12">
      <c r="A27" s="85" t="s">
        <v>20</v>
      </c>
      <c r="B27" s="106">
        <v>45089341</v>
      </c>
      <c r="C27" s="107">
        <v>678967</v>
      </c>
      <c r="D27" s="94">
        <f t="shared" si="0"/>
        <v>66.40873709620644</v>
      </c>
      <c r="E27" s="132">
        <v>0.20549737354877318</v>
      </c>
      <c r="G27" s="85" t="s">
        <v>57</v>
      </c>
      <c r="H27" s="106">
        <v>6557245</v>
      </c>
      <c r="I27" s="107">
        <v>84835</v>
      </c>
      <c r="J27" s="94">
        <f t="shared" si="1"/>
        <v>77.29410031237107</v>
      </c>
      <c r="K27" s="132">
        <v>0.38986711795086476</v>
      </c>
    </row>
    <row r="28" spans="7:11" ht="12">
      <c r="G28" s="85" t="s">
        <v>58</v>
      </c>
      <c r="H28" s="106">
        <v>3460867</v>
      </c>
      <c r="I28" s="107">
        <v>57032</v>
      </c>
      <c r="J28" s="94">
        <f t="shared" si="1"/>
        <v>60.682897320802354</v>
      </c>
      <c r="K28" s="132">
        <v>0.5045156768836435</v>
      </c>
    </row>
    <row r="29" spans="1:11" ht="12">
      <c r="A29" s="7" t="s">
        <v>27</v>
      </c>
      <c r="G29" s="85" t="s">
        <v>59</v>
      </c>
      <c r="H29" s="106">
        <v>4407861</v>
      </c>
      <c r="I29" s="107">
        <v>80868</v>
      </c>
      <c r="J29" s="94">
        <f t="shared" si="1"/>
        <v>54.50686303605876</v>
      </c>
      <c r="K29" s="132">
        <v>0.34766131954522494</v>
      </c>
    </row>
    <row r="30" spans="1:13" ht="12">
      <c r="A30" s="7" t="s">
        <v>100</v>
      </c>
      <c r="G30" s="85" t="s">
        <v>60</v>
      </c>
      <c r="H30" s="106">
        <v>14405265</v>
      </c>
      <c r="I30" s="107">
        <v>196511</v>
      </c>
      <c r="J30" s="94">
        <f t="shared" si="1"/>
        <v>73.30513304598725</v>
      </c>
      <c r="K30" s="132">
        <v>0.4539181545679694</v>
      </c>
      <c r="M30" s="119"/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6" width="6.625" style="0" customWidth="1"/>
    <col min="7" max="7" width="6.625" style="19" customWidth="1"/>
    <col min="8" max="9" width="6.625" style="0" customWidth="1"/>
    <col min="10" max="10" width="6.625" style="20" customWidth="1"/>
    <col min="11" max="14" width="6.625" style="0" customWidth="1"/>
    <col min="15" max="15" width="4.625" style="0" customWidth="1"/>
    <col min="16" max="16" width="10.375" style="0" customWidth="1"/>
    <col min="17" max="21" width="6.625" style="0" customWidth="1"/>
    <col min="22" max="22" width="6.625" style="19" customWidth="1"/>
    <col min="23" max="23" width="6.625" style="0" customWidth="1"/>
    <col min="24" max="29" width="6.75390625" style="0" customWidth="1"/>
  </cols>
  <sheetData>
    <row r="1" spans="1:22" s="14" customFormat="1" ht="13.5">
      <c r="A1" s="16" t="s">
        <v>72</v>
      </c>
      <c r="B1" s="16"/>
      <c r="C1" s="16"/>
      <c r="D1" s="16"/>
      <c r="E1" s="16"/>
      <c r="F1" s="16"/>
      <c r="G1" s="17"/>
      <c r="H1" s="16"/>
      <c r="V1" s="18"/>
    </row>
    <row r="3" spans="1:29" ht="13.5" customHeight="1">
      <c r="A3" s="145"/>
      <c r="B3" s="154" t="s">
        <v>92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20"/>
      <c r="P3" s="152"/>
      <c r="Q3" s="157" t="s">
        <v>92</v>
      </c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9"/>
    </row>
    <row r="4" spans="1:29" ht="12.75">
      <c r="A4" s="146"/>
      <c r="B4" s="9">
        <v>2014</v>
      </c>
      <c r="C4" s="9">
        <v>2013</v>
      </c>
      <c r="D4" s="9">
        <v>2012</v>
      </c>
      <c r="E4" s="9">
        <v>2011</v>
      </c>
      <c r="F4" s="9">
        <v>2010</v>
      </c>
      <c r="G4" s="9">
        <v>2009</v>
      </c>
      <c r="H4" s="9">
        <v>2008</v>
      </c>
      <c r="I4" s="9">
        <v>2007</v>
      </c>
      <c r="J4" s="9">
        <v>2006</v>
      </c>
      <c r="K4" s="9">
        <v>2005</v>
      </c>
      <c r="L4" s="9">
        <v>2004</v>
      </c>
      <c r="M4" s="9">
        <v>2003</v>
      </c>
      <c r="N4" s="9">
        <v>2002</v>
      </c>
      <c r="O4" s="20"/>
      <c r="P4" s="153"/>
      <c r="Q4" s="9">
        <v>2014</v>
      </c>
      <c r="R4" s="113">
        <v>2013</v>
      </c>
      <c r="S4" s="22">
        <v>2012</v>
      </c>
      <c r="T4" s="22">
        <v>2011</v>
      </c>
      <c r="U4" s="21">
        <v>2010</v>
      </c>
      <c r="V4" s="22">
        <v>2009</v>
      </c>
      <c r="W4" s="21">
        <v>2008</v>
      </c>
      <c r="X4" s="21">
        <v>2007</v>
      </c>
      <c r="Y4" s="21">
        <v>2006</v>
      </c>
      <c r="Z4" s="23">
        <v>2005</v>
      </c>
      <c r="AA4" s="23">
        <v>2004</v>
      </c>
      <c r="AB4" s="21">
        <v>2003</v>
      </c>
      <c r="AC4" s="21">
        <v>2002</v>
      </c>
    </row>
    <row r="5" spans="1:29" ht="12.75">
      <c r="A5" s="85" t="s">
        <v>21</v>
      </c>
      <c r="B5" s="109">
        <v>72.00471220737454</v>
      </c>
      <c r="C5" s="120">
        <v>73.80446215606037</v>
      </c>
      <c r="D5" s="109">
        <v>76.26797880159202</v>
      </c>
      <c r="E5" s="91">
        <v>76.1440614250089</v>
      </c>
      <c r="F5" s="91">
        <v>77.93718755979813</v>
      </c>
      <c r="G5" s="24">
        <v>75.4086330544825</v>
      </c>
      <c r="H5" s="25">
        <v>69.1</v>
      </c>
      <c r="I5" s="26">
        <v>69</v>
      </c>
      <c r="J5" s="8">
        <v>65.3</v>
      </c>
      <c r="K5" s="8">
        <v>66.8</v>
      </c>
      <c r="L5" s="8">
        <v>79.6</v>
      </c>
      <c r="M5" s="3">
        <v>76.2</v>
      </c>
      <c r="N5" s="3">
        <v>77.8</v>
      </c>
      <c r="O5" s="20"/>
      <c r="P5" s="85" t="s">
        <v>36</v>
      </c>
      <c r="Q5" s="109">
        <v>87.1</v>
      </c>
      <c r="R5" s="120">
        <v>86.2</v>
      </c>
      <c r="S5" s="109">
        <v>85.9</v>
      </c>
      <c r="T5" s="96">
        <v>85.9</v>
      </c>
      <c r="U5" s="57">
        <v>84.7</v>
      </c>
      <c r="V5" s="58">
        <v>87.1</v>
      </c>
      <c r="W5" s="58">
        <v>86.8</v>
      </c>
      <c r="X5" s="58">
        <v>86.8</v>
      </c>
      <c r="Y5" s="27">
        <v>87</v>
      </c>
      <c r="Z5" s="28">
        <v>88</v>
      </c>
      <c r="AA5" s="59">
        <v>97.1</v>
      </c>
      <c r="AB5" s="35">
        <v>92.6</v>
      </c>
      <c r="AC5" s="35">
        <v>91.5</v>
      </c>
    </row>
    <row r="6" spans="1:29" ht="12.75">
      <c r="A6" s="85" t="s">
        <v>22</v>
      </c>
      <c r="B6" s="109">
        <v>78.26014944716833</v>
      </c>
      <c r="C6" s="120">
        <v>78.87817320342003</v>
      </c>
      <c r="D6" s="109">
        <v>81.51524167767583</v>
      </c>
      <c r="E6" s="91">
        <v>83.83492262893839</v>
      </c>
      <c r="F6" s="91">
        <v>80.96766322708255</v>
      </c>
      <c r="G6" s="24">
        <v>78.53917655643995</v>
      </c>
      <c r="H6" s="25">
        <v>74.1</v>
      </c>
      <c r="I6" s="26">
        <v>73.3</v>
      </c>
      <c r="J6" s="8">
        <v>72.6</v>
      </c>
      <c r="K6" s="8">
        <v>73.8</v>
      </c>
      <c r="L6" s="8">
        <v>85.4</v>
      </c>
      <c r="M6" s="3">
        <v>82.2</v>
      </c>
      <c r="N6" s="3">
        <v>83.5</v>
      </c>
      <c r="O6" s="20"/>
      <c r="P6" s="85" t="s">
        <v>37</v>
      </c>
      <c r="Q6" s="109">
        <v>92.8</v>
      </c>
      <c r="R6" s="120">
        <v>92.8</v>
      </c>
      <c r="S6" s="109">
        <v>92.4</v>
      </c>
      <c r="T6" s="96">
        <v>91.4</v>
      </c>
      <c r="U6" s="57">
        <v>92.4</v>
      </c>
      <c r="V6" s="58">
        <v>90.6</v>
      </c>
      <c r="W6" s="58">
        <v>89.4</v>
      </c>
      <c r="X6" s="58">
        <v>86.8</v>
      </c>
      <c r="Y6" s="27">
        <v>87.2</v>
      </c>
      <c r="Z6" s="28">
        <v>89.8</v>
      </c>
      <c r="AA6" s="59">
        <v>88.1</v>
      </c>
      <c r="AB6" s="35">
        <v>92.2</v>
      </c>
      <c r="AC6" s="35">
        <v>92.8</v>
      </c>
    </row>
    <row r="7" spans="1:29" ht="12.75">
      <c r="A7" s="85" t="s">
        <v>0</v>
      </c>
      <c r="B7" s="109">
        <v>64.02535226566508</v>
      </c>
      <c r="C7" s="120">
        <v>72.12641505504759</v>
      </c>
      <c r="D7" s="109">
        <v>74.16184631694418</v>
      </c>
      <c r="E7" s="91">
        <v>73.79570409904194</v>
      </c>
      <c r="F7" s="91">
        <v>73.17268889877293</v>
      </c>
      <c r="G7" s="24">
        <v>64.39170850592527</v>
      </c>
      <c r="H7" s="25">
        <v>61.1</v>
      </c>
      <c r="I7" s="26">
        <v>62.5</v>
      </c>
      <c r="J7" s="8">
        <v>52.3</v>
      </c>
      <c r="K7" s="8">
        <v>55.9</v>
      </c>
      <c r="L7" s="8">
        <v>70.9</v>
      </c>
      <c r="M7" s="3">
        <v>67.6</v>
      </c>
      <c r="N7" s="3">
        <v>71.3</v>
      </c>
      <c r="O7" s="20"/>
      <c r="P7" s="85" t="s">
        <v>38</v>
      </c>
      <c r="Q7" s="109">
        <v>84.7</v>
      </c>
      <c r="R7" s="120">
        <v>87</v>
      </c>
      <c r="S7" s="109">
        <v>88.8</v>
      </c>
      <c r="T7" s="96">
        <v>86.2</v>
      </c>
      <c r="U7" s="57">
        <v>88.6</v>
      </c>
      <c r="V7" s="58">
        <v>86.4</v>
      </c>
      <c r="W7" s="58">
        <v>87.1</v>
      </c>
      <c r="X7" s="58">
        <v>86.4</v>
      </c>
      <c r="Y7" s="27">
        <v>75.9</v>
      </c>
      <c r="Z7" s="28">
        <v>79</v>
      </c>
      <c r="AA7" s="59">
        <v>82</v>
      </c>
      <c r="AB7" s="35">
        <v>80.8</v>
      </c>
      <c r="AC7" s="35">
        <v>85.2</v>
      </c>
    </row>
    <row r="8" spans="1:29" ht="12.75">
      <c r="A8" s="85" t="s">
        <v>1</v>
      </c>
      <c r="B8" s="109">
        <v>83.92254282560529</v>
      </c>
      <c r="C8" s="120">
        <v>86.45226742992914</v>
      </c>
      <c r="D8" s="109">
        <v>88.92768904244504</v>
      </c>
      <c r="E8" s="91">
        <v>88.12066232321459</v>
      </c>
      <c r="F8" s="91">
        <v>87.80805285445147</v>
      </c>
      <c r="G8" s="24">
        <v>85.83627401424476</v>
      </c>
      <c r="H8" s="25">
        <v>79.1</v>
      </c>
      <c r="I8" s="26">
        <v>76.8</v>
      </c>
      <c r="J8" s="8">
        <v>74.4</v>
      </c>
      <c r="K8" s="8">
        <v>79.4</v>
      </c>
      <c r="L8" s="8">
        <v>81.3</v>
      </c>
      <c r="M8" s="3">
        <v>82.9</v>
      </c>
      <c r="N8" s="3">
        <v>85.4</v>
      </c>
      <c r="O8" s="20"/>
      <c r="P8" s="85" t="s">
        <v>39</v>
      </c>
      <c r="Q8" s="109">
        <v>86.4</v>
      </c>
      <c r="R8" s="120">
        <v>91.9</v>
      </c>
      <c r="S8" s="109">
        <v>93.4</v>
      </c>
      <c r="T8" s="96">
        <v>92.1</v>
      </c>
      <c r="U8" s="57">
        <v>90.4</v>
      </c>
      <c r="V8" s="58">
        <v>88.3</v>
      </c>
      <c r="W8" s="58">
        <v>88.8</v>
      </c>
      <c r="X8" s="58">
        <v>89.8</v>
      </c>
      <c r="Y8" s="27">
        <v>86.5</v>
      </c>
      <c r="Z8" s="28">
        <v>87.2</v>
      </c>
      <c r="AA8" s="59">
        <v>87.6</v>
      </c>
      <c r="AB8" s="35">
        <v>86.8</v>
      </c>
      <c r="AC8" s="35">
        <v>84.7</v>
      </c>
    </row>
    <row r="9" spans="1:29" ht="12.75">
      <c r="A9" s="85" t="s">
        <v>2</v>
      </c>
      <c r="B9" s="109">
        <v>80.4032478470225</v>
      </c>
      <c r="C9" s="120">
        <v>83.15130498645446</v>
      </c>
      <c r="D9" s="109">
        <v>85.65886220803135</v>
      </c>
      <c r="E9" s="91">
        <v>86.05425474135312</v>
      </c>
      <c r="F9" s="91">
        <v>81.84094629495591</v>
      </c>
      <c r="G9" s="24">
        <v>78.33622387512875</v>
      </c>
      <c r="H9" s="25">
        <v>74.8</v>
      </c>
      <c r="I9" s="26">
        <v>72.8</v>
      </c>
      <c r="J9" s="8">
        <v>73.5</v>
      </c>
      <c r="K9" s="8">
        <v>76.7</v>
      </c>
      <c r="L9" s="8">
        <v>92</v>
      </c>
      <c r="M9" s="3">
        <v>89.7</v>
      </c>
      <c r="N9" s="3">
        <v>89.2</v>
      </c>
      <c r="O9" s="20"/>
      <c r="P9" s="85" t="s">
        <v>40</v>
      </c>
      <c r="Q9" s="109">
        <v>97.5</v>
      </c>
      <c r="R9" s="120">
        <v>94.3</v>
      </c>
      <c r="S9" s="109">
        <v>95.9</v>
      </c>
      <c r="T9" s="96">
        <v>95.8</v>
      </c>
      <c r="U9" s="57">
        <v>93.3</v>
      </c>
      <c r="V9" s="58">
        <v>95.7</v>
      </c>
      <c r="W9" s="58">
        <v>97.9</v>
      </c>
      <c r="X9" s="58">
        <v>87.5</v>
      </c>
      <c r="Y9" s="27">
        <v>91.1</v>
      </c>
      <c r="Z9" s="28">
        <v>90.5</v>
      </c>
      <c r="AA9" s="59">
        <v>90.7</v>
      </c>
      <c r="AB9" s="35">
        <v>88.5</v>
      </c>
      <c r="AC9" s="35">
        <v>89.3</v>
      </c>
    </row>
    <row r="10" spans="1:29" ht="12.75">
      <c r="A10" s="85" t="s">
        <v>3</v>
      </c>
      <c r="B10" s="109">
        <v>86.12220529117877</v>
      </c>
      <c r="C10" s="120">
        <v>86.65810203638503</v>
      </c>
      <c r="D10" s="109">
        <v>87.51530660930763</v>
      </c>
      <c r="E10" s="91">
        <v>87.5727219992122</v>
      </c>
      <c r="F10" s="91">
        <v>87.63001208025204</v>
      </c>
      <c r="G10" s="24">
        <v>83.3484556207133</v>
      </c>
      <c r="H10" s="25">
        <v>75.7</v>
      </c>
      <c r="I10" s="26">
        <v>76.9</v>
      </c>
      <c r="J10" s="8">
        <v>74.9</v>
      </c>
      <c r="K10" s="8">
        <v>79.4</v>
      </c>
      <c r="L10" s="8">
        <v>79.4</v>
      </c>
      <c r="M10" s="3">
        <v>79.3</v>
      </c>
      <c r="N10" s="3">
        <v>79.3</v>
      </c>
      <c r="O10" s="20"/>
      <c r="P10" s="85" t="s">
        <v>41</v>
      </c>
      <c r="Q10" s="109">
        <v>85.6</v>
      </c>
      <c r="R10" s="120">
        <v>85.8</v>
      </c>
      <c r="S10" s="109">
        <v>88.6</v>
      </c>
      <c r="T10" s="96">
        <v>87.4</v>
      </c>
      <c r="U10" s="57">
        <v>87.2</v>
      </c>
      <c r="V10" s="58">
        <v>86.1</v>
      </c>
      <c r="W10" s="58">
        <v>84.8</v>
      </c>
      <c r="X10" s="58">
        <v>86.3</v>
      </c>
      <c r="Y10" s="27">
        <v>84.3</v>
      </c>
      <c r="Z10" s="28">
        <v>84.3</v>
      </c>
      <c r="AA10" s="59">
        <v>86.5</v>
      </c>
      <c r="AB10" s="35">
        <v>88.1</v>
      </c>
      <c r="AC10" s="35">
        <v>88.7</v>
      </c>
    </row>
    <row r="11" spans="1:29" ht="12.75">
      <c r="A11" s="85" t="s">
        <v>4</v>
      </c>
      <c r="B11" s="109">
        <v>85.01116768288719</v>
      </c>
      <c r="C11" s="120">
        <v>88.41519012794879</v>
      </c>
      <c r="D11" s="109">
        <v>92.73216733418946</v>
      </c>
      <c r="E11" s="91">
        <v>92.84931854036385</v>
      </c>
      <c r="F11" s="91">
        <v>93.15825973782204</v>
      </c>
      <c r="G11" s="24">
        <v>90.24875188918682</v>
      </c>
      <c r="H11" s="25">
        <v>83.8</v>
      </c>
      <c r="I11" s="26">
        <v>83.9</v>
      </c>
      <c r="J11" s="8">
        <v>82.3</v>
      </c>
      <c r="K11" s="8">
        <v>85</v>
      </c>
      <c r="L11" s="8">
        <v>87.6</v>
      </c>
      <c r="M11" s="3">
        <v>94.1</v>
      </c>
      <c r="N11" s="3">
        <v>95.8</v>
      </c>
      <c r="O11" s="20"/>
      <c r="P11" s="85" t="s">
        <v>42</v>
      </c>
      <c r="Q11" s="109">
        <v>92.3</v>
      </c>
      <c r="R11" s="120">
        <v>91.5</v>
      </c>
      <c r="S11" s="109">
        <v>96.4</v>
      </c>
      <c r="T11" s="96">
        <v>92.3</v>
      </c>
      <c r="U11" s="57">
        <v>94.1</v>
      </c>
      <c r="V11" s="58">
        <v>96.9</v>
      </c>
      <c r="W11" s="58">
        <v>98.1</v>
      </c>
      <c r="X11" s="58">
        <v>95.3</v>
      </c>
      <c r="Y11" s="27">
        <v>89.5</v>
      </c>
      <c r="Z11" s="28">
        <v>92.3</v>
      </c>
      <c r="AA11" s="59">
        <v>93.5</v>
      </c>
      <c r="AB11" s="35">
        <v>91.3</v>
      </c>
      <c r="AC11" s="35">
        <v>92.8</v>
      </c>
    </row>
    <row r="12" spans="1:29" ht="12.75">
      <c r="A12" s="85" t="s">
        <v>5</v>
      </c>
      <c r="B12" s="109">
        <v>77.96767196630556</v>
      </c>
      <c r="C12" s="120">
        <v>81.10408936519207</v>
      </c>
      <c r="D12" s="109">
        <v>83.90522054474309</v>
      </c>
      <c r="E12" s="91">
        <v>84.38593958275953</v>
      </c>
      <c r="F12" s="91">
        <v>83.37353985696615</v>
      </c>
      <c r="G12" s="24">
        <v>82.03708372362445</v>
      </c>
      <c r="H12" s="25">
        <v>75.1</v>
      </c>
      <c r="I12" s="26">
        <v>75.3</v>
      </c>
      <c r="J12" s="8">
        <v>71.6</v>
      </c>
      <c r="K12" s="8">
        <v>77</v>
      </c>
      <c r="L12" s="8">
        <v>79.9</v>
      </c>
      <c r="M12" s="3">
        <v>83.8</v>
      </c>
      <c r="N12" s="3">
        <v>84.5</v>
      </c>
      <c r="O12" s="20"/>
      <c r="P12" s="85" t="s">
        <v>43</v>
      </c>
      <c r="Q12" s="109">
        <v>86.7</v>
      </c>
      <c r="R12" s="120">
        <v>89.6</v>
      </c>
      <c r="S12" s="109">
        <v>95</v>
      </c>
      <c r="T12" s="96">
        <v>92.2</v>
      </c>
      <c r="U12" s="57">
        <v>92.2</v>
      </c>
      <c r="V12" s="58">
        <v>91</v>
      </c>
      <c r="W12" s="58">
        <v>92.2</v>
      </c>
      <c r="X12" s="58">
        <v>90.4</v>
      </c>
      <c r="Y12" s="27">
        <v>85.3</v>
      </c>
      <c r="Z12" s="28">
        <v>85.4</v>
      </c>
      <c r="AA12" s="59">
        <v>90</v>
      </c>
      <c r="AB12" s="35">
        <v>90.4</v>
      </c>
      <c r="AC12" s="35">
        <v>87.8</v>
      </c>
    </row>
    <row r="13" spans="1:29" ht="12.75">
      <c r="A13" s="85" t="s">
        <v>6</v>
      </c>
      <c r="B13" s="109">
        <v>74.0583221736529</v>
      </c>
      <c r="C13" s="120">
        <v>76.84078333008617</v>
      </c>
      <c r="D13" s="109">
        <v>77.215350741414</v>
      </c>
      <c r="E13" s="91">
        <v>78.35573516373337</v>
      </c>
      <c r="F13" s="91">
        <v>78.82554484406674</v>
      </c>
      <c r="G13" s="24">
        <v>74.60110031622065</v>
      </c>
      <c r="H13" s="25">
        <v>71.2</v>
      </c>
      <c r="I13" s="26">
        <v>72.5</v>
      </c>
      <c r="J13" s="8">
        <v>68.7</v>
      </c>
      <c r="K13" s="8">
        <v>71.9</v>
      </c>
      <c r="L13" s="8">
        <v>76.3</v>
      </c>
      <c r="M13" s="3">
        <v>79.9</v>
      </c>
      <c r="N13" s="3">
        <v>79.7</v>
      </c>
      <c r="O13" s="20"/>
      <c r="P13" s="85" t="s">
        <v>44</v>
      </c>
      <c r="Q13" s="109">
        <v>92.9</v>
      </c>
      <c r="R13" s="120">
        <v>92.3</v>
      </c>
      <c r="S13" s="109">
        <v>90.5</v>
      </c>
      <c r="T13" s="96">
        <v>89.5</v>
      </c>
      <c r="U13" s="57">
        <v>89.4</v>
      </c>
      <c r="V13" s="58">
        <v>89.5</v>
      </c>
      <c r="W13" s="58">
        <v>88.1</v>
      </c>
      <c r="X13" s="58">
        <v>88.9</v>
      </c>
      <c r="Y13" s="27">
        <v>87.1</v>
      </c>
      <c r="Z13" s="28">
        <v>87.5</v>
      </c>
      <c r="AA13" s="59">
        <v>89.6</v>
      </c>
      <c r="AB13" s="35">
        <v>88.4</v>
      </c>
      <c r="AC13" s="35">
        <v>89.7</v>
      </c>
    </row>
    <row r="14" spans="1:29" ht="12.75">
      <c r="A14" s="85" t="s">
        <v>7</v>
      </c>
      <c r="B14" s="109">
        <v>85.73150598826685</v>
      </c>
      <c r="C14" s="120">
        <v>86.38494616633663</v>
      </c>
      <c r="D14" s="109">
        <v>88.90571490212858</v>
      </c>
      <c r="E14" s="91">
        <v>95.88771125104564</v>
      </c>
      <c r="F14" s="91">
        <v>97.47215988260486</v>
      </c>
      <c r="G14" s="24">
        <v>95.34048546135546</v>
      </c>
      <c r="H14" s="25">
        <v>81.2</v>
      </c>
      <c r="I14" s="26">
        <v>79.2</v>
      </c>
      <c r="J14" s="8">
        <v>79</v>
      </c>
      <c r="K14" s="8">
        <v>83.7</v>
      </c>
      <c r="L14" s="8">
        <v>89.1</v>
      </c>
      <c r="M14" s="3">
        <v>86.4</v>
      </c>
      <c r="N14" s="3">
        <v>90.9</v>
      </c>
      <c r="O14" s="20"/>
      <c r="P14" s="85" t="s">
        <v>45</v>
      </c>
      <c r="Q14" s="109">
        <v>94.5</v>
      </c>
      <c r="R14" s="120">
        <v>96.7</v>
      </c>
      <c r="S14" s="109">
        <v>99</v>
      </c>
      <c r="T14" s="96">
        <v>97</v>
      </c>
      <c r="U14" s="57">
        <v>96.7</v>
      </c>
      <c r="V14" s="58">
        <v>93.4</v>
      </c>
      <c r="W14" s="58">
        <v>96.5</v>
      </c>
      <c r="X14" s="58">
        <v>92.3</v>
      </c>
      <c r="Y14" s="27">
        <v>88.1</v>
      </c>
      <c r="Z14" s="28">
        <v>91.2</v>
      </c>
      <c r="AA14" s="59">
        <v>92.8</v>
      </c>
      <c r="AB14" s="35">
        <v>92.5</v>
      </c>
      <c r="AC14" s="35">
        <v>96.1</v>
      </c>
    </row>
    <row r="15" spans="1:29" ht="12.75">
      <c r="A15" s="85" t="s">
        <v>8</v>
      </c>
      <c r="B15" s="109">
        <v>82.16790384113654</v>
      </c>
      <c r="C15" s="120">
        <v>83.28837714742201</v>
      </c>
      <c r="D15" s="109">
        <v>85.7828090355552</v>
      </c>
      <c r="E15" s="91">
        <v>88.75050735462891</v>
      </c>
      <c r="F15" s="91">
        <v>88.38001602189796</v>
      </c>
      <c r="G15" s="24">
        <v>81.65956905142889</v>
      </c>
      <c r="H15" s="25">
        <v>75</v>
      </c>
      <c r="I15" s="26">
        <v>72.3</v>
      </c>
      <c r="J15" s="8">
        <v>74.3</v>
      </c>
      <c r="K15" s="8">
        <v>77.2</v>
      </c>
      <c r="L15" s="8">
        <v>79.9</v>
      </c>
      <c r="M15" s="3">
        <v>82.5</v>
      </c>
      <c r="N15" s="3">
        <v>84</v>
      </c>
      <c r="O15" s="20"/>
      <c r="P15" s="85" t="s">
        <v>46</v>
      </c>
      <c r="Q15" s="109">
        <v>93.9</v>
      </c>
      <c r="R15" s="120">
        <v>91.4</v>
      </c>
      <c r="S15" s="109">
        <v>91.2</v>
      </c>
      <c r="T15" s="96">
        <v>92.7</v>
      </c>
      <c r="U15" s="57">
        <v>97.2</v>
      </c>
      <c r="V15" s="58">
        <v>96.7</v>
      </c>
      <c r="W15" s="58">
        <v>96.3</v>
      </c>
      <c r="X15" s="58">
        <v>92.7</v>
      </c>
      <c r="Y15" s="27">
        <v>93.5</v>
      </c>
      <c r="Z15" s="28">
        <v>94.3</v>
      </c>
      <c r="AA15" s="59">
        <v>93.7</v>
      </c>
      <c r="AB15" s="35">
        <v>90.7</v>
      </c>
      <c r="AC15" s="35">
        <v>92.2</v>
      </c>
    </row>
    <row r="16" spans="1:29" ht="12.75">
      <c r="A16" s="85" t="s">
        <v>9</v>
      </c>
      <c r="B16" s="109">
        <v>84.44074847368323</v>
      </c>
      <c r="C16" s="120">
        <v>84.51662300332423</v>
      </c>
      <c r="D16" s="109">
        <v>86.75686954076592</v>
      </c>
      <c r="E16" s="91">
        <v>86.51649979194848</v>
      </c>
      <c r="F16" s="91">
        <v>86.9829776893204</v>
      </c>
      <c r="G16" s="24">
        <v>85.02935778356003</v>
      </c>
      <c r="H16" s="25">
        <v>79.3</v>
      </c>
      <c r="I16" s="26">
        <v>77</v>
      </c>
      <c r="J16" s="8">
        <v>76.7</v>
      </c>
      <c r="K16" s="8">
        <v>80.9</v>
      </c>
      <c r="L16" s="8">
        <v>85.4</v>
      </c>
      <c r="M16" s="3">
        <v>84.6</v>
      </c>
      <c r="N16" s="3">
        <v>89.3</v>
      </c>
      <c r="O16" s="20"/>
      <c r="P16" s="85" t="s">
        <v>47</v>
      </c>
      <c r="Q16" s="109">
        <v>89.5</v>
      </c>
      <c r="R16" s="120">
        <v>94.6</v>
      </c>
      <c r="S16" s="109">
        <v>92.6</v>
      </c>
      <c r="T16" s="96">
        <v>94.5</v>
      </c>
      <c r="U16" s="57">
        <v>95.5</v>
      </c>
      <c r="V16" s="58">
        <v>91.4</v>
      </c>
      <c r="W16" s="58">
        <v>90.6</v>
      </c>
      <c r="X16" s="58">
        <v>94</v>
      </c>
      <c r="Y16" s="27">
        <v>86.2</v>
      </c>
      <c r="Z16" s="28">
        <v>87.8</v>
      </c>
      <c r="AA16" s="59">
        <v>88.3</v>
      </c>
      <c r="AB16" s="35">
        <v>87.6</v>
      </c>
      <c r="AC16" s="35">
        <v>90.9</v>
      </c>
    </row>
    <row r="17" spans="1:29" ht="12.75">
      <c r="A17" s="85" t="s">
        <v>10</v>
      </c>
      <c r="B17" s="109">
        <v>72.23881426651303</v>
      </c>
      <c r="C17" s="120">
        <v>77.00328586916281</v>
      </c>
      <c r="D17" s="109">
        <v>85.11644327297982</v>
      </c>
      <c r="E17" s="91">
        <v>89.91082956083295</v>
      </c>
      <c r="F17" s="91">
        <v>92.517965093815</v>
      </c>
      <c r="G17" s="24">
        <v>82.33795632436922</v>
      </c>
      <c r="H17" s="25">
        <v>77.3</v>
      </c>
      <c r="I17" s="26">
        <v>73.5</v>
      </c>
      <c r="J17" s="8">
        <v>65.9</v>
      </c>
      <c r="K17" s="8">
        <v>70.5</v>
      </c>
      <c r="L17" s="8">
        <v>74</v>
      </c>
      <c r="M17" s="3">
        <v>74.7</v>
      </c>
      <c r="N17" s="3">
        <v>78.6</v>
      </c>
      <c r="O17" s="20"/>
      <c r="P17" s="85" t="s">
        <v>48</v>
      </c>
      <c r="Q17" s="109">
        <v>91.9</v>
      </c>
      <c r="R17" s="120">
        <v>89.7</v>
      </c>
      <c r="S17" s="109">
        <v>90.8</v>
      </c>
      <c r="T17" s="96">
        <v>89.5</v>
      </c>
      <c r="U17" s="57">
        <v>89</v>
      </c>
      <c r="V17" s="58">
        <v>91.1</v>
      </c>
      <c r="W17" s="58">
        <v>95.8</v>
      </c>
      <c r="X17" s="58">
        <v>99.2</v>
      </c>
      <c r="Y17" s="27">
        <v>94</v>
      </c>
      <c r="Z17" s="28">
        <v>93.3</v>
      </c>
      <c r="AA17" s="59">
        <v>91.5</v>
      </c>
      <c r="AB17" s="35">
        <v>88.6</v>
      </c>
      <c r="AC17" s="35">
        <v>90.8</v>
      </c>
    </row>
    <row r="18" spans="1:29" ht="12.75">
      <c r="A18" s="85" t="s">
        <v>11</v>
      </c>
      <c r="B18" s="109">
        <v>85.10081621983241</v>
      </c>
      <c r="C18" s="120">
        <v>90.96179016337332</v>
      </c>
      <c r="D18" s="109">
        <v>93.47164732697286</v>
      </c>
      <c r="E18" s="91">
        <v>92.99465364867385</v>
      </c>
      <c r="F18" s="91">
        <v>88.44337064432683</v>
      </c>
      <c r="G18" s="24">
        <v>87.52993229513169</v>
      </c>
      <c r="H18" s="25">
        <v>81.2</v>
      </c>
      <c r="I18" s="26">
        <v>79.9</v>
      </c>
      <c r="J18" s="8">
        <v>78.8</v>
      </c>
      <c r="K18" s="8">
        <v>80.1</v>
      </c>
      <c r="L18" s="8">
        <v>84.5</v>
      </c>
      <c r="M18" s="3">
        <v>88.3</v>
      </c>
      <c r="N18" s="3">
        <v>89.9</v>
      </c>
      <c r="O18" s="20"/>
      <c r="P18" s="85" t="s">
        <v>49</v>
      </c>
      <c r="Q18" s="109">
        <v>93.7</v>
      </c>
      <c r="R18" s="120">
        <v>95.7</v>
      </c>
      <c r="S18" s="109">
        <v>97.3</v>
      </c>
      <c r="T18" s="96">
        <v>99.3</v>
      </c>
      <c r="U18" s="57">
        <v>101.5</v>
      </c>
      <c r="V18" s="58">
        <v>98.1</v>
      </c>
      <c r="W18" s="58">
        <v>99</v>
      </c>
      <c r="X18" s="58">
        <v>99.8</v>
      </c>
      <c r="Y18" s="27">
        <v>91.2</v>
      </c>
      <c r="Z18" s="28">
        <v>93.3</v>
      </c>
      <c r="AA18" s="59">
        <v>95.1</v>
      </c>
      <c r="AB18" s="35">
        <v>93.9</v>
      </c>
      <c r="AC18" s="35">
        <v>98.3</v>
      </c>
    </row>
    <row r="19" spans="1:29" ht="12.75">
      <c r="A19" s="85" t="s">
        <v>12</v>
      </c>
      <c r="B19" s="109">
        <v>79.8037110880652</v>
      </c>
      <c r="C19" s="120">
        <v>82.54937369242158</v>
      </c>
      <c r="D19" s="109">
        <v>82.79801961407621</v>
      </c>
      <c r="E19" s="91">
        <v>82.67438639503061</v>
      </c>
      <c r="F19" s="91">
        <v>83.95463625668529</v>
      </c>
      <c r="G19" s="24">
        <v>82.98364863272222</v>
      </c>
      <c r="H19" s="25">
        <v>79.5</v>
      </c>
      <c r="I19" s="26">
        <v>77.5</v>
      </c>
      <c r="J19" s="8">
        <v>72.3</v>
      </c>
      <c r="K19" s="8">
        <v>78</v>
      </c>
      <c r="L19" s="8">
        <v>88.4</v>
      </c>
      <c r="M19" s="3">
        <v>83</v>
      </c>
      <c r="N19" s="3">
        <v>85.4</v>
      </c>
      <c r="O19" s="20"/>
      <c r="P19" s="85" t="s">
        <v>50</v>
      </c>
      <c r="Q19" s="109">
        <v>95.8</v>
      </c>
      <c r="R19" s="120">
        <v>96.1</v>
      </c>
      <c r="S19" s="109">
        <v>97.5</v>
      </c>
      <c r="T19" s="96">
        <v>95.3</v>
      </c>
      <c r="U19" s="57">
        <v>96.4</v>
      </c>
      <c r="V19" s="58">
        <v>95.8</v>
      </c>
      <c r="W19" s="58">
        <v>99.3</v>
      </c>
      <c r="X19" s="58">
        <v>96.9</v>
      </c>
      <c r="Y19" s="27">
        <v>94.8</v>
      </c>
      <c r="Z19" s="28">
        <v>97.2</v>
      </c>
      <c r="AA19" s="59">
        <v>101.3</v>
      </c>
      <c r="AB19" s="35">
        <v>95.7</v>
      </c>
      <c r="AC19" s="35">
        <v>94.8</v>
      </c>
    </row>
    <row r="20" spans="1:29" ht="12.75">
      <c r="A20" s="85" t="s">
        <v>13</v>
      </c>
      <c r="B20" s="109">
        <v>78.84614371589508</v>
      </c>
      <c r="C20" s="120">
        <v>79.78263535056803</v>
      </c>
      <c r="D20" s="109">
        <v>82.1763819533755</v>
      </c>
      <c r="E20" s="91">
        <v>88.29465555884704</v>
      </c>
      <c r="F20" s="91">
        <v>86.6902072115597</v>
      </c>
      <c r="G20" s="24">
        <v>83.50374293134826</v>
      </c>
      <c r="H20" s="25">
        <v>79.6</v>
      </c>
      <c r="I20" s="26">
        <v>77.7</v>
      </c>
      <c r="J20" s="8">
        <v>75.9</v>
      </c>
      <c r="K20" s="8">
        <v>77.8</v>
      </c>
      <c r="L20" s="8">
        <v>85.7</v>
      </c>
      <c r="M20" s="3">
        <v>87.2</v>
      </c>
      <c r="N20" s="3">
        <v>88.8</v>
      </c>
      <c r="O20" s="20"/>
      <c r="P20" s="86" t="s">
        <v>51</v>
      </c>
      <c r="Q20" s="110">
        <v>91.9</v>
      </c>
      <c r="R20" s="121">
        <v>90.5</v>
      </c>
      <c r="S20" s="110">
        <v>91.5</v>
      </c>
      <c r="T20" s="98">
        <v>94.9</v>
      </c>
      <c r="U20" s="60">
        <v>94.5</v>
      </c>
      <c r="V20" s="58">
        <v>99.6</v>
      </c>
      <c r="W20" s="58">
        <v>98.5</v>
      </c>
      <c r="X20" s="58">
        <v>98</v>
      </c>
      <c r="Y20" s="27">
        <v>96.3</v>
      </c>
      <c r="Z20" s="28">
        <v>95.9</v>
      </c>
      <c r="AA20" s="59">
        <v>95.6</v>
      </c>
      <c r="AB20" s="35">
        <v>95.2</v>
      </c>
      <c r="AC20" s="35">
        <v>90.1</v>
      </c>
    </row>
    <row r="21" spans="1:29" ht="12.75">
      <c r="A21" s="85" t="s">
        <v>14</v>
      </c>
      <c r="B21" s="109">
        <v>86.05880520562147</v>
      </c>
      <c r="C21" s="120">
        <v>87.59697639078223</v>
      </c>
      <c r="D21" s="109">
        <v>89.36752895939676</v>
      </c>
      <c r="E21" s="91">
        <v>89.11249666277973</v>
      </c>
      <c r="F21" s="91">
        <v>86.68364546377354</v>
      </c>
      <c r="G21" s="24">
        <v>84.70329941827531</v>
      </c>
      <c r="H21" s="25">
        <v>77</v>
      </c>
      <c r="I21" s="26">
        <v>84</v>
      </c>
      <c r="J21" s="8">
        <v>76.8</v>
      </c>
      <c r="K21" s="8">
        <v>78.3</v>
      </c>
      <c r="L21" s="8">
        <v>79.8</v>
      </c>
      <c r="M21" s="3">
        <v>83.4</v>
      </c>
      <c r="N21" s="3">
        <v>85.2</v>
      </c>
      <c r="O21" s="20"/>
      <c r="P21" s="86" t="s">
        <v>52</v>
      </c>
      <c r="Q21" s="110">
        <v>91</v>
      </c>
      <c r="R21" s="121">
        <v>92.7</v>
      </c>
      <c r="S21" s="110">
        <v>93.8</v>
      </c>
      <c r="T21" s="98">
        <v>92.5</v>
      </c>
      <c r="U21" s="60">
        <v>91.1</v>
      </c>
      <c r="V21" s="58">
        <v>95.8</v>
      </c>
      <c r="W21" s="58">
        <v>95.9</v>
      </c>
      <c r="X21" s="58">
        <v>97.9</v>
      </c>
      <c r="Y21" s="27">
        <v>96.2</v>
      </c>
      <c r="Z21" s="28">
        <v>100.2</v>
      </c>
      <c r="AA21" s="59">
        <v>103.9</v>
      </c>
      <c r="AB21" s="35">
        <v>98.7</v>
      </c>
      <c r="AC21" s="35">
        <v>102.1</v>
      </c>
    </row>
    <row r="22" spans="1:29" ht="12.75">
      <c r="A22" s="85" t="s">
        <v>15</v>
      </c>
      <c r="B22" s="109">
        <v>85.46348444409291</v>
      </c>
      <c r="C22" s="120">
        <v>85.54954570762075</v>
      </c>
      <c r="D22" s="109">
        <v>88.04980761498753</v>
      </c>
      <c r="E22" s="91">
        <v>85.89358907399094</v>
      </c>
      <c r="F22" s="91">
        <v>85.71846205336033</v>
      </c>
      <c r="G22" s="24">
        <v>79.29181574421477</v>
      </c>
      <c r="H22" s="25">
        <v>75.5</v>
      </c>
      <c r="I22" s="26">
        <v>76.9</v>
      </c>
      <c r="J22" s="8">
        <v>75.5</v>
      </c>
      <c r="K22" s="8">
        <v>75.9</v>
      </c>
      <c r="L22" s="8">
        <v>78.6</v>
      </c>
      <c r="M22" s="3">
        <v>81.5</v>
      </c>
      <c r="N22" s="3">
        <v>83.2</v>
      </c>
      <c r="O22" s="20"/>
      <c r="P22" s="86" t="s">
        <v>53</v>
      </c>
      <c r="Q22" s="110">
        <v>91.1</v>
      </c>
      <c r="R22" s="121">
        <v>90.1</v>
      </c>
      <c r="S22" s="110">
        <v>91.5</v>
      </c>
      <c r="T22" s="98">
        <v>90.7</v>
      </c>
      <c r="U22" s="60">
        <v>90.8</v>
      </c>
      <c r="V22" s="58">
        <v>95.7</v>
      </c>
      <c r="W22" s="58">
        <v>95.5</v>
      </c>
      <c r="X22" s="58">
        <v>98.6</v>
      </c>
      <c r="Y22" s="27">
        <v>95.6</v>
      </c>
      <c r="Z22" s="28">
        <v>92</v>
      </c>
      <c r="AA22" s="59">
        <v>93.1</v>
      </c>
      <c r="AB22" s="35">
        <v>92.7</v>
      </c>
      <c r="AC22" s="35">
        <v>90.6</v>
      </c>
    </row>
    <row r="23" spans="1:29" ht="12.75">
      <c r="A23" s="85" t="s">
        <v>16</v>
      </c>
      <c r="B23" s="109">
        <v>84.87202793957178</v>
      </c>
      <c r="C23" s="120">
        <v>86.73985912839119</v>
      </c>
      <c r="D23" s="109">
        <v>89.79671053803081</v>
      </c>
      <c r="E23" s="91">
        <v>91.09409692853676</v>
      </c>
      <c r="F23" s="91">
        <v>90.93952338169625</v>
      </c>
      <c r="G23" s="24">
        <v>86.09378862935392</v>
      </c>
      <c r="H23" s="25">
        <v>80.3</v>
      </c>
      <c r="I23" s="26">
        <v>78.1</v>
      </c>
      <c r="J23" s="8">
        <v>78</v>
      </c>
      <c r="K23" s="8">
        <v>81.8</v>
      </c>
      <c r="L23" s="8">
        <v>85.8</v>
      </c>
      <c r="M23" s="3">
        <v>89.6</v>
      </c>
      <c r="N23" s="3">
        <v>90.2</v>
      </c>
      <c r="O23" s="20"/>
      <c r="P23" s="85" t="s">
        <v>23</v>
      </c>
      <c r="Q23" s="109">
        <v>93.4</v>
      </c>
      <c r="R23" s="120">
        <v>93.6</v>
      </c>
      <c r="S23" s="109">
        <v>93.1</v>
      </c>
      <c r="T23" s="96">
        <v>92.1</v>
      </c>
      <c r="U23" s="57">
        <v>93.3</v>
      </c>
      <c r="V23" s="58">
        <v>95.3</v>
      </c>
      <c r="W23" s="58">
        <v>96.8</v>
      </c>
      <c r="X23" s="58">
        <v>95.8</v>
      </c>
      <c r="Y23" s="27">
        <v>91.7</v>
      </c>
      <c r="Z23" s="28">
        <v>92.2</v>
      </c>
      <c r="AA23" s="59">
        <v>94.4</v>
      </c>
      <c r="AB23" s="35">
        <v>92.4</v>
      </c>
      <c r="AC23" s="35">
        <v>93.8</v>
      </c>
    </row>
    <row r="24" spans="1:29" ht="12.75">
      <c r="A24" s="85" t="s">
        <v>17</v>
      </c>
      <c r="B24" s="109">
        <v>86.146018603731</v>
      </c>
      <c r="C24" s="120">
        <v>86.23983301381814</v>
      </c>
      <c r="D24" s="109">
        <v>89.83616729618548</v>
      </c>
      <c r="E24" s="91">
        <v>89.52051462829101</v>
      </c>
      <c r="F24" s="91">
        <v>87.12124721972654</v>
      </c>
      <c r="G24" s="24">
        <v>84.60666057054146</v>
      </c>
      <c r="H24" s="25">
        <v>79.2</v>
      </c>
      <c r="I24" s="26">
        <v>76.6</v>
      </c>
      <c r="J24" s="8">
        <v>74.5</v>
      </c>
      <c r="K24" s="8">
        <v>79.2</v>
      </c>
      <c r="L24" s="8">
        <v>82.8</v>
      </c>
      <c r="M24" s="3">
        <v>83.2</v>
      </c>
      <c r="N24" s="3">
        <v>85.6</v>
      </c>
      <c r="O24" s="20"/>
      <c r="P24" s="85" t="s">
        <v>54</v>
      </c>
      <c r="Q24" s="109">
        <v>94.3</v>
      </c>
      <c r="R24" s="120">
        <v>95.5</v>
      </c>
      <c r="S24" s="109">
        <v>96.8</v>
      </c>
      <c r="T24" s="96">
        <v>96.1</v>
      </c>
      <c r="U24" s="57">
        <v>94.7</v>
      </c>
      <c r="V24" s="58">
        <v>96.9</v>
      </c>
      <c r="W24" s="58">
        <v>99.3</v>
      </c>
      <c r="X24" s="58">
        <v>99.8</v>
      </c>
      <c r="Y24" s="27">
        <v>95.7</v>
      </c>
      <c r="Z24" s="28">
        <v>92.3</v>
      </c>
      <c r="AA24" s="59">
        <v>95.8</v>
      </c>
      <c r="AB24" s="35">
        <v>91.1</v>
      </c>
      <c r="AC24" s="35">
        <v>92.1</v>
      </c>
    </row>
    <row r="25" spans="1:29" ht="12.75">
      <c r="A25" s="85" t="s">
        <v>18</v>
      </c>
      <c r="B25" s="109">
        <v>79.2154716512032</v>
      </c>
      <c r="C25" s="120">
        <v>81.5705108270807</v>
      </c>
      <c r="D25" s="109">
        <v>87.1397000106181</v>
      </c>
      <c r="E25" s="91">
        <v>87.00595538272934</v>
      </c>
      <c r="F25" s="91">
        <v>85.84411994668473</v>
      </c>
      <c r="G25" s="24">
        <v>81.88815654882269</v>
      </c>
      <c r="H25" s="25">
        <v>75.1</v>
      </c>
      <c r="I25" s="26">
        <v>74.9</v>
      </c>
      <c r="J25" s="8">
        <v>72.8</v>
      </c>
      <c r="K25" s="8">
        <v>78.5</v>
      </c>
      <c r="L25" s="8">
        <v>79.6</v>
      </c>
      <c r="M25" s="3">
        <v>81.5</v>
      </c>
      <c r="N25" s="3">
        <v>84.9</v>
      </c>
      <c r="O25" s="20"/>
      <c r="P25" s="85" t="s">
        <v>55</v>
      </c>
      <c r="Q25" s="109">
        <v>92.7</v>
      </c>
      <c r="R25" s="120">
        <v>92.9</v>
      </c>
      <c r="S25" s="109">
        <v>95.6</v>
      </c>
      <c r="T25" s="96">
        <v>93.3</v>
      </c>
      <c r="U25" s="57">
        <v>96.2</v>
      </c>
      <c r="V25" s="58">
        <v>94.4</v>
      </c>
      <c r="W25" s="58">
        <v>99.2</v>
      </c>
      <c r="X25" s="58">
        <v>95.7</v>
      </c>
      <c r="Y25" s="27">
        <v>94.7</v>
      </c>
      <c r="Z25" s="28">
        <v>96.4</v>
      </c>
      <c r="AA25" s="59">
        <v>93</v>
      </c>
      <c r="AB25" s="35">
        <v>88.5</v>
      </c>
      <c r="AC25" s="35">
        <v>90.4</v>
      </c>
    </row>
    <row r="26" spans="1:29" ht="12.75">
      <c r="A26" s="85" t="s">
        <v>19</v>
      </c>
      <c r="B26" s="109">
        <v>80.45997335457788</v>
      </c>
      <c r="C26" s="120">
        <v>80.68776006708711</v>
      </c>
      <c r="D26" s="109">
        <v>84.01697001460485</v>
      </c>
      <c r="E26" s="91">
        <v>81.8350676424201</v>
      </c>
      <c r="F26" s="91">
        <v>81.67654879542825</v>
      </c>
      <c r="G26" s="24">
        <v>78.97182361809591</v>
      </c>
      <c r="H26" s="25">
        <v>72.7</v>
      </c>
      <c r="I26" s="26">
        <v>72.4</v>
      </c>
      <c r="J26" s="8">
        <v>69.4</v>
      </c>
      <c r="K26" s="8">
        <v>76</v>
      </c>
      <c r="L26" s="8">
        <v>82.1</v>
      </c>
      <c r="M26" s="3">
        <v>81.8</v>
      </c>
      <c r="N26" s="3">
        <v>84.5</v>
      </c>
      <c r="O26" s="20"/>
      <c r="P26" s="85" t="s">
        <v>56</v>
      </c>
      <c r="Q26" s="109">
        <v>91.3</v>
      </c>
      <c r="R26" s="120">
        <v>90.5</v>
      </c>
      <c r="S26" s="109">
        <v>92.2</v>
      </c>
      <c r="T26" s="96">
        <v>90.6</v>
      </c>
      <c r="U26" s="57">
        <v>95.2</v>
      </c>
      <c r="V26" s="58">
        <v>91.2</v>
      </c>
      <c r="W26" s="58">
        <v>92.2</v>
      </c>
      <c r="X26" s="58">
        <v>93</v>
      </c>
      <c r="Y26" s="27">
        <v>91.7</v>
      </c>
      <c r="Z26" s="28">
        <v>87.3</v>
      </c>
      <c r="AA26" s="59">
        <v>89.8</v>
      </c>
      <c r="AB26" s="35">
        <v>90.8</v>
      </c>
      <c r="AC26" s="35">
        <v>95.7</v>
      </c>
    </row>
    <row r="27" spans="1:29" ht="12.75">
      <c r="A27" s="85" t="s">
        <v>20</v>
      </c>
      <c r="B27" s="109">
        <v>76.87006622692152</v>
      </c>
      <c r="C27" s="120">
        <v>79.8020365681639</v>
      </c>
      <c r="D27" s="92">
        <v>84.52250620940384</v>
      </c>
      <c r="E27" s="91">
        <v>84.56720717678613</v>
      </c>
      <c r="F27" s="91">
        <v>83.03859017451484</v>
      </c>
      <c r="G27" s="24">
        <v>79.8658192918721</v>
      </c>
      <c r="H27" s="25">
        <v>71.2</v>
      </c>
      <c r="I27" s="26">
        <v>70.2</v>
      </c>
      <c r="J27" s="8">
        <v>70.2</v>
      </c>
      <c r="K27" s="8">
        <v>76.7</v>
      </c>
      <c r="L27" s="8">
        <v>80.3</v>
      </c>
      <c r="M27" s="3">
        <v>82.5</v>
      </c>
      <c r="N27" s="3">
        <v>83.6</v>
      </c>
      <c r="O27" s="20"/>
      <c r="P27" s="85" t="s">
        <v>57</v>
      </c>
      <c r="Q27" s="109">
        <v>86.3</v>
      </c>
      <c r="R27" s="120">
        <v>84.1</v>
      </c>
      <c r="S27" s="109">
        <v>83</v>
      </c>
      <c r="T27" s="96">
        <v>81.7</v>
      </c>
      <c r="U27" s="57">
        <v>81.7</v>
      </c>
      <c r="V27" s="58">
        <v>85.7</v>
      </c>
      <c r="W27" s="58">
        <v>88.5</v>
      </c>
      <c r="X27" s="58">
        <v>87.7</v>
      </c>
      <c r="Y27" s="27">
        <v>84.9</v>
      </c>
      <c r="Z27" s="28">
        <v>85</v>
      </c>
      <c r="AA27" s="59">
        <v>84.4</v>
      </c>
      <c r="AB27" s="35">
        <v>81.8</v>
      </c>
      <c r="AC27" s="35">
        <v>82.5</v>
      </c>
    </row>
    <row r="28" spans="1:29" ht="12.75">
      <c r="A28" s="29" t="s">
        <v>73</v>
      </c>
      <c r="B28" s="92">
        <v>80.67830638331517</v>
      </c>
      <c r="C28" s="59">
        <v>82.82466340283938</v>
      </c>
      <c r="D28" s="111">
        <v>85.77511512212135</v>
      </c>
      <c r="E28" s="97">
        <v>86.42957102360941</v>
      </c>
      <c r="F28" s="92">
        <v>85.71358178263326</v>
      </c>
      <c r="G28" s="3">
        <v>82.1</v>
      </c>
      <c r="H28" s="30">
        <f>AVERAGE(H5:H27)</f>
        <v>76.00434782608696</v>
      </c>
      <c r="I28" s="3">
        <v>75.3</v>
      </c>
      <c r="J28" s="8">
        <v>73</v>
      </c>
      <c r="K28" s="8">
        <v>77.1</v>
      </c>
      <c r="L28" s="8">
        <v>82</v>
      </c>
      <c r="M28" s="8">
        <f>AVERAGE(M5:M27)</f>
        <v>82.86521739130434</v>
      </c>
      <c r="N28" s="8">
        <f>AVERAGE(N5:N27)</f>
        <v>84.80869565217392</v>
      </c>
      <c r="O28" s="20"/>
      <c r="P28" s="85" t="s">
        <v>58</v>
      </c>
      <c r="Q28" s="109">
        <v>92.3</v>
      </c>
      <c r="R28" s="120">
        <v>94.9</v>
      </c>
      <c r="S28" s="109">
        <v>95.7</v>
      </c>
      <c r="T28" s="96">
        <v>95.1</v>
      </c>
      <c r="U28" s="57">
        <v>97.5</v>
      </c>
      <c r="V28" s="58">
        <v>101.3</v>
      </c>
      <c r="W28" s="58">
        <v>96.6</v>
      </c>
      <c r="X28" s="58">
        <v>95.5</v>
      </c>
      <c r="Y28" s="27">
        <v>93.3</v>
      </c>
      <c r="Z28" s="28">
        <v>91.3</v>
      </c>
      <c r="AA28" s="59">
        <v>91.5</v>
      </c>
      <c r="AB28" s="35">
        <v>93.9</v>
      </c>
      <c r="AC28" s="35">
        <v>93.9</v>
      </c>
    </row>
    <row r="29" spans="1:29" ht="12.75">
      <c r="A29" s="20"/>
      <c r="B29" s="20"/>
      <c r="C29" s="20"/>
      <c r="D29" s="20"/>
      <c r="E29" s="20"/>
      <c r="F29" s="20"/>
      <c r="G29" s="7"/>
      <c r="H29" s="20"/>
      <c r="I29" s="20"/>
      <c r="K29" s="20"/>
      <c r="L29" s="20"/>
      <c r="M29" s="20"/>
      <c r="N29" s="20"/>
      <c r="O29" s="20"/>
      <c r="P29" s="85" t="s">
        <v>59</v>
      </c>
      <c r="Q29" s="109">
        <v>96</v>
      </c>
      <c r="R29" s="120">
        <v>94.1</v>
      </c>
      <c r="S29" s="109">
        <v>94.8</v>
      </c>
      <c r="T29" s="96">
        <v>95.5</v>
      </c>
      <c r="U29" s="57">
        <v>94.9</v>
      </c>
      <c r="V29" s="58">
        <v>98.7</v>
      </c>
      <c r="W29" s="58">
        <v>101.3</v>
      </c>
      <c r="X29" s="58">
        <v>102.1</v>
      </c>
      <c r="Y29" s="27">
        <v>98.7</v>
      </c>
      <c r="Z29" s="28">
        <v>95.6</v>
      </c>
      <c r="AA29" s="59">
        <v>92.4</v>
      </c>
      <c r="AB29" s="35">
        <v>89.7</v>
      </c>
      <c r="AC29" s="35">
        <v>89.9</v>
      </c>
    </row>
    <row r="30" spans="1:29" ht="12.75">
      <c r="A30" s="20" t="s">
        <v>74</v>
      </c>
      <c r="B30" s="20"/>
      <c r="C30" s="20"/>
      <c r="D30" s="7"/>
      <c r="E30" s="20"/>
      <c r="F30" s="20"/>
      <c r="G30" s="7"/>
      <c r="H30" s="20"/>
      <c r="I30" s="20"/>
      <c r="K30" s="20"/>
      <c r="L30" s="20"/>
      <c r="M30" s="20"/>
      <c r="N30" s="20"/>
      <c r="O30" s="20"/>
      <c r="P30" s="85" t="s">
        <v>60</v>
      </c>
      <c r="Q30" s="109">
        <v>96.1</v>
      </c>
      <c r="R30" s="120">
        <v>94.4</v>
      </c>
      <c r="S30" s="109">
        <v>91.8</v>
      </c>
      <c r="T30" s="96">
        <v>90.8</v>
      </c>
      <c r="U30" s="57">
        <v>87.2</v>
      </c>
      <c r="V30" s="61">
        <v>91.1</v>
      </c>
      <c r="W30" s="61">
        <v>92</v>
      </c>
      <c r="X30" s="61">
        <v>92.1</v>
      </c>
      <c r="Y30" s="27">
        <v>89.7</v>
      </c>
      <c r="Z30" s="28">
        <v>89.3</v>
      </c>
      <c r="AA30" s="59">
        <v>90</v>
      </c>
      <c r="AB30" s="35">
        <v>85.1</v>
      </c>
      <c r="AC30" s="35">
        <v>87.2</v>
      </c>
    </row>
    <row r="31" spans="1:29" ht="12.75">
      <c r="A31" s="7" t="s">
        <v>75</v>
      </c>
      <c r="B31" s="7"/>
      <c r="C31" s="7"/>
      <c r="D31" s="31"/>
      <c r="E31" s="7"/>
      <c r="F31" s="7"/>
      <c r="G31" s="7"/>
      <c r="H31" s="7"/>
      <c r="I31" s="7"/>
      <c r="P31" s="88" t="s">
        <v>76</v>
      </c>
      <c r="Q31" s="112">
        <v>90.7</v>
      </c>
      <c r="R31" s="122">
        <v>91</v>
      </c>
      <c r="S31" s="112">
        <v>91.7</v>
      </c>
      <c r="T31" s="95">
        <v>90.9</v>
      </c>
      <c r="U31" s="62">
        <v>91.1</v>
      </c>
      <c r="V31" s="63">
        <v>91.4</v>
      </c>
      <c r="W31" s="64">
        <f aca="true" t="shared" si="0" ref="W31:AC31">AVERAGE(W5:W30)</f>
        <v>94.09615384615384</v>
      </c>
      <c r="X31" s="64">
        <f t="shared" si="0"/>
        <v>93.43461538461536</v>
      </c>
      <c r="Y31" s="65">
        <f t="shared" si="0"/>
        <v>90.39230769230768</v>
      </c>
      <c r="Z31" s="28">
        <f t="shared" si="0"/>
        <v>90.71538461538464</v>
      </c>
      <c r="AA31" s="59">
        <f t="shared" si="0"/>
        <v>91.98846153846154</v>
      </c>
      <c r="AB31" s="59">
        <f t="shared" si="0"/>
        <v>90.3076923076923</v>
      </c>
      <c r="AC31" s="59">
        <f t="shared" si="0"/>
        <v>91.30384615384614</v>
      </c>
    </row>
    <row r="32" spans="1:9" ht="12.75">
      <c r="A32" s="31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12.75">
      <c r="A33" s="31" t="s">
        <v>77</v>
      </c>
      <c r="B33" s="31"/>
      <c r="C33" s="31"/>
      <c r="E33" s="31"/>
      <c r="F33" s="31"/>
      <c r="G33" s="31"/>
      <c r="H33" s="31"/>
      <c r="I33" s="31"/>
    </row>
  </sheetData>
  <sheetProtection/>
  <mergeCells count="4">
    <mergeCell ref="A3:A4"/>
    <mergeCell ref="P3:P4"/>
    <mergeCell ref="B3:N3"/>
    <mergeCell ref="Q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7" width="5.625" style="0" customWidth="1"/>
    <col min="8" max="8" width="5.625" style="33" customWidth="1"/>
    <col min="9" max="18" width="5.625" style="0" customWidth="1"/>
    <col min="19" max="19" width="6.625" style="0" customWidth="1"/>
    <col min="20" max="20" width="7.125" style="0" customWidth="1"/>
    <col min="21" max="21" width="3.50390625" style="0" customWidth="1"/>
    <col min="22" max="22" width="10.50390625" style="0" customWidth="1"/>
    <col min="23" max="24" width="5.625" style="0" customWidth="1"/>
    <col min="25" max="25" width="6.625" style="0" customWidth="1"/>
    <col min="26" max="39" width="5.625" style="0" customWidth="1"/>
    <col min="40" max="41" width="6.625" style="0" customWidth="1"/>
  </cols>
  <sheetData>
    <row r="1" spans="1:20" s="14" customFormat="1" ht="13.5">
      <c r="A1" s="16" t="s">
        <v>102</v>
      </c>
      <c r="B1" s="16"/>
      <c r="C1" s="16"/>
      <c r="D1" s="16"/>
      <c r="E1" s="16"/>
      <c r="F1" s="16"/>
      <c r="G1" s="16"/>
      <c r="H1" s="32"/>
      <c r="T1"/>
    </row>
    <row r="3" spans="1:20" ht="12.75">
      <c r="A3" s="152"/>
      <c r="B3" s="160" t="s">
        <v>78</v>
      </c>
      <c r="C3" s="161"/>
      <c r="D3" s="161"/>
      <c r="E3" s="161"/>
      <c r="F3" s="161"/>
      <c r="G3" s="161"/>
      <c r="H3" s="161"/>
      <c r="I3" s="161"/>
      <c r="J3" s="161"/>
      <c r="K3" s="161"/>
      <c r="L3" s="162"/>
      <c r="M3" s="163" t="s">
        <v>79</v>
      </c>
      <c r="N3" s="164"/>
      <c r="O3" s="164"/>
      <c r="P3" s="164"/>
      <c r="Q3" s="164"/>
      <c r="R3" s="164"/>
      <c r="S3" s="164"/>
      <c r="T3" s="165"/>
    </row>
    <row r="4" spans="1:20" ht="12.75">
      <c r="A4" s="153"/>
      <c r="B4" s="113">
        <v>2014</v>
      </c>
      <c r="C4" s="113">
        <v>2013</v>
      </c>
      <c r="D4" s="113">
        <v>2012</v>
      </c>
      <c r="E4" s="22">
        <v>2011</v>
      </c>
      <c r="F4" s="21">
        <v>2010</v>
      </c>
      <c r="G4" s="21">
        <v>2009</v>
      </c>
      <c r="H4" s="34">
        <v>2008</v>
      </c>
      <c r="I4" s="21">
        <v>2007</v>
      </c>
      <c r="J4" s="21">
        <v>2006</v>
      </c>
      <c r="K4" s="21">
        <v>2005</v>
      </c>
      <c r="L4" s="21">
        <v>2004</v>
      </c>
      <c r="M4" s="21">
        <v>2014</v>
      </c>
      <c r="N4" s="21">
        <v>2013</v>
      </c>
      <c r="O4" s="21">
        <v>2012</v>
      </c>
      <c r="P4" s="21">
        <v>2011</v>
      </c>
      <c r="Q4" s="21">
        <v>2010</v>
      </c>
      <c r="R4" s="21">
        <v>2009</v>
      </c>
      <c r="S4" s="21">
        <v>2008</v>
      </c>
      <c r="T4" s="35">
        <v>2007</v>
      </c>
    </row>
    <row r="5" spans="1:20" ht="12.75">
      <c r="A5" s="85" t="s">
        <v>21</v>
      </c>
      <c r="B5" s="123">
        <v>0.82</v>
      </c>
      <c r="C5" s="123">
        <v>0.81</v>
      </c>
      <c r="D5" s="123">
        <v>0.81</v>
      </c>
      <c r="E5" s="67">
        <v>0.82</v>
      </c>
      <c r="F5" s="66">
        <v>0.8</v>
      </c>
      <c r="G5" s="67">
        <v>0.8</v>
      </c>
      <c r="H5" s="66">
        <v>0.8</v>
      </c>
      <c r="I5" s="68">
        <v>0.8</v>
      </c>
      <c r="J5" s="35">
        <v>0.82</v>
      </c>
      <c r="K5" s="69">
        <v>0.8</v>
      </c>
      <c r="L5" s="70">
        <v>0.79</v>
      </c>
      <c r="M5" s="70" t="s">
        <v>94</v>
      </c>
      <c r="N5" s="70" t="s">
        <v>94</v>
      </c>
      <c r="O5" s="70" t="s">
        <v>94</v>
      </c>
      <c r="P5" s="70" t="s">
        <v>94</v>
      </c>
      <c r="Q5" s="35" t="s">
        <v>80</v>
      </c>
      <c r="R5" s="35" t="s">
        <v>80</v>
      </c>
      <c r="S5" s="35" t="s">
        <v>80</v>
      </c>
      <c r="T5" s="35" t="s">
        <v>80</v>
      </c>
    </row>
    <row r="6" spans="1:20" ht="12.75">
      <c r="A6" s="85" t="s">
        <v>22</v>
      </c>
      <c r="B6" s="123">
        <v>0.69</v>
      </c>
      <c r="C6" s="123">
        <v>0.7</v>
      </c>
      <c r="D6" s="123">
        <v>0.7</v>
      </c>
      <c r="E6" s="67">
        <v>0.7</v>
      </c>
      <c r="F6" s="66">
        <v>0.68</v>
      </c>
      <c r="G6" s="67">
        <v>0.67</v>
      </c>
      <c r="H6" s="66">
        <v>0.65</v>
      </c>
      <c r="I6" s="68">
        <v>0.64</v>
      </c>
      <c r="J6" s="35">
        <v>0.63</v>
      </c>
      <c r="K6" s="69">
        <v>0.62</v>
      </c>
      <c r="L6" s="70">
        <v>0.61</v>
      </c>
      <c r="M6" s="70" t="s">
        <v>94</v>
      </c>
      <c r="N6" s="70" t="s">
        <v>94</v>
      </c>
      <c r="O6" s="70" t="s">
        <v>94</v>
      </c>
      <c r="P6" s="70" t="s">
        <v>94</v>
      </c>
      <c r="Q6" s="35" t="s">
        <v>80</v>
      </c>
      <c r="R6" s="35" t="s">
        <v>80</v>
      </c>
      <c r="S6" s="35" t="s">
        <v>80</v>
      </c>
      <c r="T6" s="35" t="s">
        <v>80</v>
      </c>
    </row>
    <row r="7" spans="1:20" ht="12.75">
      <c r="A7" s="85" t="s">
        <v>0</v>
      </c>
      <c r="B7" s="123">
        <v>1.2</v>
      </c>
      <c r="C7" s="123">
        <v>1.26</v>
      </c>
      <c r="D7" s="123">
        <v>1.3</v>
      </c>
      <c r="E7" s="67">
        <v>1.32</v>
      </c>
      <c r="F7" s="66">
        <v>1.27</v>
      </c>
      <c r="G7" s="67">
        <v>1.2</v>
      </c>
      <c r="H7" s="66">
        <v>1.2</v>
      </c>
      <c r="I7" s="68">
        <v>1.19</v>
      </c>
      <c r="J7" s="35">
        <v>1.21</v>
      </c>
      <c r="K7" s="69">
        <v>1.13</v>
      </c>
      <c r="L7" s="70">
        <v>1.07</v>
      </c>
      <c r="M7" s="70" t="s">
        <v>94</v>
      </c>
      <c r="N7" s="70" t="s">
        <v>94</v>
      </c>
      <c r="O7" s="70" t="s">
        <v>94</v>
      </c>
      <c r="P7" s="70" t="s">
        <v>94</v>
      </c>
      <c r="Q7" s="35" t="s">
        <v>80</v>
      </c>
      <c r="R7" s="35" t="s">
        <v>80</v>
      </c>
      <c r="S7" s="35" t="s">
        <v>80</v>
      </c>
      <c r="T7" s="35" t="s">
        <v>80</v>
      </c>
    </row>
    <row r="8" spans="1:20" ht="12.75">
      <c r="A8" s="85" t="s">
        <v>1</v>
      </c>
      <c r="B8" s="123">
        <v>0.62</v>
      </c>
      <c r="C8" s="123">
        <v>0.63</v>
      </c>
      <c r="D8" s="123">
        <v>0.63</v>
      </c>
      <c r="E8" s="67">
        <v>0.65</v>
      </c>
      <c r="F8" s="66">
        <v>0.66</v>
      </c>
      <c r="G8" s="67">
        <v>0.65</v>
      </c>
      <c r="H8" s="66">
        <v>0.64</v>
      </c>
      <c r="I8" s="68">
        <v>0.64</v>
      </c>
      <c r="J8" s="35">
        <v>0.65</v>
      </c>
      <c r="K8" s="69">
        <v>0.66</v>
      </c>
      <c r="L8" s="70">
        <v>0.66</v>
      </c>
      <c r="M8" s="70" t="s">
        <v>94</v>
      </c>
      <c r="N8" s="70" t="s">
        <v>94</v>
      </c>
      <c r="O8" s="70" t="s">
        <v>94</v>
      </c>
      <c r="P8" s="70" t="s">
        <v>94</v>
      </c>
      <c r="Q8" s="35" t="s">
        <v>80</v>
      </c>
      <c r="R8" s="35" t="s">
        <v>80</v>
      </c>
      <c r="S8" s="35" t="s">
        <v>80</v>
      </c>
      <c r="T8" s="35" t="s">
        <v>80</v>
      </c>
    </row>
    <row r="9" spans="1:20" ht="12.75">
      <c r="A9" s="85" t="s">
        <v>2</v>
      </c>
      <c r="B9" s="123">
        <v>0.64</v>
      </c>
      <c r="C9" s="123">
        <v>0.65</v>
      </c>
      <c r="D9" s="123">
        <v>0.64</v>
      </c>
      <c r="E9" s="67">
        <v>0.63</v>
      </c>
      <c r="F9" s="66">
        <v>0.62</v>
      </c>
      <c r="G9" s="67">
        <v>0.6</v>
      </c>
      <c r="H9" s="66">
        <v>0.61</v>
      </c>
      <c r="I9" s="68">
        <v>0.62</v>
      </c>
      <c r="J9" s="35">
        <v>0.66</v>
      </c>
      <c r="K9" s="69">
        <v>0.67</v>
      </c>
      <c r="L9" s="70">
        <v>0.68</v>
      </c>
      <c r="M9" s="70" t="s">
        <v>94</v>
      </c>
      <c r="N9" s="70" t="s">
        <v>94</v>
      </c>
      <c r="O9" s="70" t="s">
        <v>94</v>
      </c>
      <c r="P9" s="70" t="s">
        <v>94</v>
      </c>
      <c r="Q9" s="35" t="s">
        <v>80</v>
      </c>
      <c r="R9" s="35" t="s">
        <v>80</v>
      </c>
      <c r="S9" s="35" t="s">
        <v>80</v>
      </c>
      <c r="T9" s="35" t="s">
        <v>80</v>
      </c>
    </row>
    <row r="10" spans="1:20" ht="12.75">
      <c r="A10" s="85" t="s">
        <v>3</v>
      </c>
      <c r="B10" s="123">
        <v>0.43</v>
      </c>
      <c r="C10" s="123">
        <v>0.43</v>
      </c>
      <c r="D10" s="123">
        <v>0.43</v>
      </c>
      <c r="E10" s="67">
        <v>0.44</v>
      </c>
      <c r="F10" s="66">
        <v>0.43</v>
      </c>
      <c r="G10" s="67">
        <v>0.42</v>
      </c>
      <c r="H10" s="66">
        <v>0.41</v>
      </c>
      <c r="I10" s="68">
        <v>0.41</v>
      </c>
      <c r="J10" s="35">
        <v>0.42</v>
      </c>
      <c r="K10" s="69">
        <v>0.43</v>
      </c>
      <c r="L10" s="70">
        <v>0.43</v>
      </c>
      <c r="M10" s="70" t="s">
        <v>94</v>
      </c>
      <c r="N10" s="70" t="s">
        <v>94</v>
      </c>
      <c r="O10" s="70" t="s">
        <v>94</v>
      </c>
      <c r="P10" s="70" t="s">
        <v>94</v>
      </c>
      <c r="Q10" s="35" t="s">
        <v>80</v>
      </c>
      <c r="R10" s="35" t="s">
        <v>80</v>
      </c>
      <c r="S10" s="35" t="s">
        <v>80</v>
      </c>
      <c r="T10" s="35" t="s">
        <v>80</v>
      </c>
    </row>
    <row r="11" spans="1:20" ht="12.75">
      <c r="A11" s="85" t="s">
        <v>4</v>
      </c>
      <c r="B11" s="123">
        <v>0.38</v>
      </c>
      <c r="C11" s="123">
        <v>0.38</v>
      </c>
      <c r="D11" s="123">
        <v>0.38</v>
      </c>
      <c r="E11" s="67">
        <v>0.39</v>
      </c>
      <c r="F11" s="66">
        <v>0.38</v>
      </c>
      <c r="G11" s="67">
        <v>0.38</v>
      </c>
      <c r="H11" s="66">
        <v>0.36</v>
      </c>
      <c r="I11" s="68">
        <v>0.35</v>
      </c>
      <c r="J11" s="35">
        <v>0.34</v>
      </c>
      <c r="K11" s="69">
        <v>0.34</v>
      </c>
      <c r="L11" s="70">
        <v>0.35</v>
      </c>
      <c r="M11" s="70" t="s">
        <v>94</v>
      </c>
      <c r="N11" s="70" t="s">
        <v>94</v>
      </c>
      <c r="O11" s="70" t="s">
        <v>94</v>
      </c>
      <c r="P11" s="70" t="s">
        <v>94</v>
      </c>
      <c r="Q11" s="35" t="s">
        <v>80</v>
      </c>
      <c r="R11" s="35" t="s">
        <v>80</v>
      </c>
      <c r="S11" s="35" t="s">
        <v>80</v>
      </c>
      <c r="T11" s="35">
        <v>7.7</v>
      </c>
    </row>
    <row r="12" spans="1:20" ht="12.75">
      <c r="A12" s="85" t="s">
        <v>5</v>
      </c>
      <c r="B12" s="123">
        <v>0.47</v>
      </c>
      <c r="C12" s="123">
        <v>0.47</v>
      </c>
      <c r="D12" s="123">
        <v>0.47</v>
      </c>
      <c r="E12" s="67">
        <v>0.48</v>
      </c>
      <c r="F12" s="66">
        <v>0.47</v>
      </c>
      <c r="G12" s="67">
        <v>0.46</v>
      </c>
      <c r="H12" s="66">
        <v>0.43</v>
      </c>
      <c r="I12" s="68">
        <v>0.42</v>
      </c>
      <c r="J12" s="35">
        <v>0.41</v>
      </c>
      <c r="K12" s="69">
        <v>0.41</v>
      </c>
      <c r="L12" s="70">
        <v>0.42</v>
      </c>
      <c r="M12" s="70" t="s">
        <v>94</v>
      </c>
      <c r="N12" s="70" t="s">
        <v>94</v>
      </c>
      <c r="O12" s="70" t="s">
        <v>94</v>
      </c>
      <c r="P12" s="70" t="s">
        <v>94</v>
      </c>
      <c r="Q12" s="35" t="s">
        <v>80</v>
      </c>
      <c r="R12" s="35" t="s">
        <v>80</v>
      </c>
      <c r="S12" s="35" t="s">
        <v>80</v>
      </c>
      <c r="T12" s="35" t="s">
        <v>80</v>
      </c>
    </row>
    <row r="13" spans="1:20" ht="12.75">
      <c r="A13" s="85" t="s">
        <v>6</v>
      </c>
      <c r="B13" s="123">
        <v>0.54</v>
      </c>
      <c r="C13" s="123">
        <v>0.54</v>
      </c>
      <c r="D13" s="123">
        <v>0.54</v>
      </c>
      <c r="E13" s="67">
        <v>0.55</v>
      </c>
      <c r="F13" s="66">
        <v>0.54</v>
      </c>
      <c r="G13" s="67">
        <v>0.53</v>
      </c>
      <c r="H13" s="66">
        <v>0.51</v>
      </c>
      <c r="I13" s="68">
        <v>0.51</v>
      </c>
      <c r="J13" s="35">
        <v>0.52</v>
      </c>
      <c r="K13" s="69">
        <v>0.52</v>
      </c>
      <c r="L13" s="70">
        <v>0.53</v>
      </c>
      <c r="M13" s="70" t="s">
        <v>94</v>
      </c>
      <c r="N13" s="70" t="s">
        <v>94</v>
      </c>
      <c r="O13" s="70" t="s">
        <v>94</v>
      </c>
      <c r="P13" s="70" t="s">
        <v>94</v>
      </c>
      <c r="Q13" s="35" t="s">
        <v>80</v>
      </c>
      <c r="R13" s="35" t="s">
        <v>80</v>
      </c>
      <c r="S13" s="35" t="s">
        <v>80</v>
      </c>
      <c r="T13" s="35" t="s">
        <v>80</v>
      </c>
    </row>
    <row r="14" spans="1:20" ht="12.75">
      <c r="A14" s="85" t="s">
        <v>7</v>
      </c>
      <c r="B14" s="123">
        <v>0.72</v>
      </c>
      <c r="C14" s="123">
        <v>0.72</v>
      </c>
      <c r="D14" s="123">
        <v>0.73</v>
      </c>
      <c r="E14" s="67">
        <v>0.76</v>
      </c>
      <c r="F14" s="66">
        <v>0.74</v>
      </c>
      <c r="G14" s="67">
        <v>0.71</v>
      </c>
      <c r="H14" s="66">
        <v>0.7</v>
      </c>
      <c r="I14" s="68">
        <v>0.71</v>
      </c>
      <c r="J14" s="35">
        <v>0.74</v>
      </c>
      <c r="K14" s="69">
        <v>0.74</v>
      </c>
      <c r="L14" s="70">
        <v>0.75</v>
      </c>
      <c r="M14" s="70" t="s">
        <v>94</v>
      </c>
      <c r="N14" s="70" t="s">
        <v>94</v>
      </c>
      <c r="O14" s="70" t="s">
        <v>94</v>
      </c>
      <c r="P14" s="70" t="s">
        <v>94</v>
      </c>
      <c r="Q14" s="35" t="s">
        <v>80</v>
      </c>
      <c r="R14" s="35" t="s">
        <v>80</v>
      </c>
      <c r="S14" s="35" t="s">
        <v>80</v>
      </c>
      <c r="T14" s="35">
        <v>2.8</v>
      </c>
    </row>
    <row r="15" spans="1:20" ht="12.75">
      <c r="A15" s="85" t="s">
        <v>8</v>
      </c>
      <c r="B15" s="123">
        <v>0.51</v>
      </c>
      <c r="C15" s="123">
        <v>0.52</v>
      </c>
      <c r="D15" s="123">
        <v>0.53</v>
      </c>
      <c r="E15" s="67">
        <v>0.56</v>
      </c>
      <c r="F15" s="66">
        <v>0.55</v>
      </c>
      <c r="G15" s="67">
        <v>0.54</v>
      </c>
      <c r="H15" s="66">
        <v>0.52</v>
      </c>
      <c r="I15" s="68">
        <v>0.52</v>
      </c>
      <c r="J15" s="35">
        <v>0.53</v>
      </c>
      <c r="K15" s="69">
        <v>0.54</v>
      </c>
      <c r="L15" s="70">
        <v>0.56</v>
      </c>
      <c r="M15" s="70" t="s">
        <v>94</v>
      </c>
      <c r="N15" s="70" t="s">
        <v>94</v>
      </c>
      <c r="O15" s="70" t="s">
        <v>94</v>
      </c>
      <c r="P15" s="70" t="s">
        <v>94</v>
      </c>
      <c r="Q15" s="35" t="s">
        <v>80</v>
      </c>
      <c r="R15" s="35" t="s">
        <v>80</v>
      </c>
      <c r="S15" s="35" t="s">
        <v>80</v>
      </c>
      <c r="T15" s="35" t="s">
        <v>80</v>
      </c>
    </row>
    <row r="16" spans="1:20" ht="12.75">
      <c r="A16" s="85" t="s">
        <v>9</v>
      </c>
      <c r="B16" s="123">
        <v>0.71</v>
      </c>
      <c r="C16" s="123">
        <v>0.71</v>
      </c>
      <c r="D16" s="123">
        <v>0.73</v>
      </c>
      <c r="E16" s="67">
        <v>0.76</v>
      </c>
      <c r="F16" s="66">
        <v>0.77</v>
      </c>
      <c r="G16" s="67">
        <v>0.75</v>
      </c>
      <c r="H16" s="66">
        <v>0.76</v>
      </c>
      <c r="I16" s="68">
        <v>0.78</v>
      </c>
      <c r="J16" s="35">
        <v>0.83</v>
      </c>
      <c r="K16" s="69">
        <v>0.84</v>
      </c>
      <c r="L16" s="70">
        <v>0.84</v>
      </c>
      <c r="M16" s="70" t="s">
        <v>94</v>
      </c>
      <c r="N16" s="70" t="s">
        <v>94</v>
      </c>
      <c r="O16" s="70" t="s">
        <v>94</v>
      </c>
      <c r="P16" s="70" t="s">
        <v>94</v>
      </c>
      <c r="Q16" s="35" t="s">
        <v>80</v>
      </c>
      <c r="R16" s="35" t="s">
        <v>80</v>
      </c>
      <c r="S16" s="35" t="s">
        <v>80</v>
      </c>
      <c r="T16" s="35" t="s">
        <v>80</v>
      </c>
    </row>
    <row r="17" spans="1:20" ht="12.75">
      <c r="A17" s="85" t="s">
        <v>10</v>
      </c>
      <c r="B17" s="123">
        <v>0.92</v>
      </c>
      <c r="C17" s="123">
        <v>0.95</v>
      </c>
      <c r="D17" s="123">
        <v>0.99</v>
      </c>
      <c r="E17" s="67">
        <v>1.03</v>
      </c>
      <c r="F17" s="66">
        <v>1.03</v>
      </c>
      <c r="G17" s="67">
        <v>0.99</v>
      </c>
      <c r="H17" s="66">
        <v>1</v>
      </c>
      <c r="I17" s="68">
        <v>1.03</v>
      </c>
      <c r="J17" s="35">
        <v>1.1</v>
      </c>
      <c r="K17" s="69">
        <v>1.08</v>
      </c>
      <c r="L17" s="70">
        <v>1.07</v>
      </c>
      <c r="M17" s="70" t="s">
        <v>94</v>
      </c>
      <c r="N17" s="70" t="s">
        <v>94</v>
      </c>
      <c r="O17" s="70" t="s">
        <v>94</v>
      </c>
      <c r="P17" s="70" t="s">
        <v>94</v>
      </c>
      <c r="Q17" s="35" t="s">
        <v>80</v>
      </c>
      <c r="R17" s="35" t="s">
        <v>80</v>
      </c>
      <c r="S17" s="35" t="s">
        <v>80</v>
      </c>
      <c r="T17" s="35" t="s">
        <v>80</v>
      </c>
    </row>
    <row r="18" spans="1:20" ht="12.75">
      <c r="A18" s="85" t="s">
        <v>11</v>
      </c>
      <c r="B18" s="123">
        <v>0.49</v>
      </c>
      <c r="C18" s="123">
        <v>0.49</v>
      </c>
      <c r="D18" s="123">
        <v>0.49</v>
      </c>
      <c r="E18" s="67">
        <v>0.5</v>
      </c>
      <c r="F18" s="66">
        <v>0.5</v>
      </c>
      <c r="G18" s="67">
        <v>0.5</v>
      </c>
      <c r="H18" s="66">
        <v>0.49</v>
      </c>
      <c r="I18" s="68">
        <v>0.49</v>
      </c>
      <c r="J18" s="35">
        <v>0.5</v>
      </c>
      <c r="K18" s="69">
        <v>0.51</v>
      </c>
      <c r="L18" s="70">
        <v>0.53</v>
      </c>
      <c r="M18" s="70" t="s">
        <v>94</v>
      </c>
      <c r="N18" s="70" t="s">
        <v>94</v>
      </c>
      <c r="O18" s="70" t="s">
        <v>94</v>
      </c>
      <c r="P18" s="70" t="s">
        <v>94</v>
      </c>
      <c r="Q18" s="35" t="s">
        <v>80</v>
      </c>
      <c r="R18" s="35" t="s">
        <v>80</v>
      </c>
      <c r="S18" s="35" t="s">
        <v>80</v>
      </c>
      <c r="T18" s="35" t="s">
        <v>80</v>
      </c>
    </row>
    <row r="19" spans="1:20" ht="12.75">
      <c r="A19" s="85" t="s">
        <v>12</v>
      </c>
      <c r="B19" s="123">
        <v>0.61</v>
      </c>
      <c r="C19" s="123">
        <v>0.61</v>
      </c>
      <c r="D19" s="123">
        <v>0.62</v>
      </c>
      <c r="E19" s="67">
        <v>0.65</v>
      </c>
      <c r="F19" s="66">
        <v>0.65</v>
      </c>
      <c r="G19" s="67">
        <v>0.65</v>
      </c>
      <c r="H19" s="66">
        <v>0.63</v>
      </c>
      <c r="I19" s="68">
        <v>0.64</v>
      </c>
      <c r="J19" s="35">
        <v>0.66</v>
      </c>
      <c r="K19" s="69">
        <v>0.67</v>
      </c>
      <c r="L19" s="70">
        <v>0.69</v>
      </c>
      <c r="M19" s="70" t="s">
        <v>94</v>
      </c>
      <c r="N19" s="70" t="s">
        <v>94</v>
      </c>
      <c r="O19" s="70" t="s">
        <v>94</v>
      </c>
      <c r="P19" s="70" t="s">
        <v>94</v>
      </c>
      <c r="Q19" s="35" t="s">
        <v>80</v>
      </c>
      <c r="R19" s="35" t="s">
        <v>80</v>
      </c>
      <c r="S19" s="35" t="s">
        <v>80</v>
      </c>
      <c r="T19" s="35" t="s">
        <v>80</v>
      </c>
    </row>
    <row r="20" spans="1:20" ht="12.75">
      <c r="A20" s="85" t="s">
        <v>13</v>
      </c>
      <c r="B20" s="123">
        <v>0.51</v>
      </c>
      <c r="C20" s="123">
        <v>0.51</v>
      </c>
      <c r="D20" s="123">
        <v>0.51</v>
      </c>
      <c r="E20" s="67">
        <v>0.52</v>
      </c>
      <c r="F20" s="66">
        <v>0.52</v>
      </c>
      <c r="G20" s="67">
        <v>0.51</v>
      </c>
      <c r="H20" s="66">
        <v>0.5</v>
      </c>
      <c r="I20" s="68">
        <v>0.5</v>
      </c>
      <c r="J20" s="35">
        <v>0.51</v>
      </c>
      <c r="K20" s="69">
        <v>0.52</v>
      </c>
      <c r="L20" s="70">
        <v>0.53</v>
      </c>
      <c r="M20" s="70" t="s">
        <v>94</v>
      </c>
      <c r="N20" s="70" t="s">
        <v>94</v>
      </c>
      <c r="O20" s="70" t="s">
        <v>94</v>
      </c>
      <c r="P20" s="70" t="s">
        <v>94</v>
      </c>
      <c r="Q20" s="35" t="s">
        <v>80</v>
      </c>
      <c r="R20" s="35" t="s">
        <v>80</v>
      </c>
      <c r="S20" s="35" t="s">
        <v>80</v>
      </c>
      <c r="T20" s="35">
        <v>8.9</v>
      </c>
    </row>
    <row r="21" spans="1:20" ht="12.75">
      <c r="A21" s="85" t="s">
        <v>14</v>
      </c>
      <c r="B21" s="123">
        <v>0.37</v>
      </c>
      <c r="C21" s="123">
        <v>0.37</v>
      </c>
      <c r="D21" s="123">
        <v>0.37</v>
      </c>
      <c r="E21" s="67">
        <v>0.38</v>
      </c>
      <c r="F21" s="66">
        <v>0.38</v>
      </c>
      <c r="G21" s="67">
        <v>0.38</v>
      </c>
      <c r="H21" s="66">
        <v>0.36</v>
      </c>
      <c r="I21" s="68">
        <v>0.36</v>
      </c>
      <c r="J21" s="35">
        <v>0.36</v>
      </c>
      <c r="K21" s="69">
        <v>0.35</v>
      </c>
      <c r="L21" s="70">
        <v>0.35</v>
      </c>
      <c r="M21" s="70" t="s">
        <v>94</v>
      </c>
      <c r="N21" s="70" t="s">
        <v>94</v>
      </c>
      <c r="O21" s="70" t="s">
        <v>94</v>
      </c>
      <c r="P21" s="70" t="s">
        <v>94</v>
      </c>
      <c r="Q21" s="35" t="s">
        <v>80</v>
      </c>
      <c r="R21" s="35" t="s">
        <v>80</v>
      </c>
      <c r="S21" s="35" t="s">
        <v>80</v>
      </c>
      <c r="T21" s="35" t="s">
        <v>80</v>
      </c>
    </row>
    <row r="22" spans="1:20" ht="12.75">
      <c r="A22" s="85" t="s">
        <v>15</v>
      </c>
      <c r="B22" s="123">
        <v>0.31</v>
      </c>
      <c r="C22" s="123">
        <v>0.31</v>
      </c>
      <c r="D22" s="123">
        <v>0.31</v>
      </c>
      <c r="E22" s="67">
        <v>0.31</v>
      </c>
      <c r="F22" s="66">
        <v>0.3</v>
      </c>
      <c r="G22" s="67">
        <v>0.3</v>
      </c>
      <c r="H22" s="66">
        <v>0.29</v>
      </c>
      <c r="I22" s="68">
        <v>0.29</v>
      </c>
      <c r="J22" s="35">
        <v>0.28</v>
      </c>
      <c r="K22" s="69">
        <v>0.28</v>
      </c>
      <c r="L22" s="70">
        <v>0.29</v>
      </c>
      <c r="M22" s="70" t="s">
        <v>94</v>
      </c>
      <c r="N22" s="70" t="s">
        <v>94</v>
      </c>
      <c r="O22" s="70" t="s">
        <v>94</v>
      </c>
      <c r="P22" s="70" t="s">
        <v>94</v>
      </c>
      <c r="Q22" s="35" t="s">
        <v>80</v>
      </c>
      <c r="R22" s="35" t="s">
        <v>80</v>
      </c>
      <c r="S22" s="35" t="s">
        <v>80</v>
      </c>
      <c r="T22" s="35" t="s">
        <v>80</v>
      </c>
    </row>
    <row r="23" spans="1:20" ht="12.75">
      <c r="A23" s="85" t="s">
        <v>16</v>
      </c>
      <c r="B23" s="123">
        <v>0.42</v>
      </c>
      <c r="C23" s="123">
        <v>0.42</v>
      </c>
      <c r="D23" s="123">
        <v>0.43</v>
      </c>
      <c r="E23" s="67">
        <v>0.44</v>
      </c>
      <c r="F23" s="66">
        <v>0.44</v>
      </c>
      <c r="G23" s="67">
        <v>0.43</v>
      </c>
      <c r="H23" s="66">
        <v>0.42</v>
      </c>
      <c r="I23" s="68">
        <v>0.42</v>
      </c>
      <c r="J23" s="35">
        <v>0.42</v>
      </c>
      <c r="K23" s="69">
        <v>0.43</v>
      </c>
      <c r="L23" s="70">
        <v>0.44</v>
      </c>
      <c r="M23" s="70" t="s">
        <v>94</v>
      </c>
      <c r="N23" s="70" t="s">
        <v>94</v>
      </c>
      <c r="O23" s="70" t="s">
        <v>94</v>
      </c>
      <c r="P23" s="70" t="s">
        <v>94</v>
      </c>
      <c r="Q23" s="35" t="s">
        <v>80</v>
      </c>
      <c r="R23" s="35" t="s">
        <v>80</v>
      </c>
      <c r="S23" s="35" t="s">
        <v>80</v>
      </c>
      <c r="T23" s="35" t="s">
        <v>80</v>
      </c>
    </row>
    <row r="24" spans="1:20" ht="12.75">
      <c r="A24" s="85" t="s">
        <v>17</v>
      </c>
      <c r="B24" s="123">
        <v>0.44</v>
      </c>
      <c r="C24" s="123">
        <v>0.44</v>
      </c>
      <c r="D24" s="123">
        <v>0.45</v>
      </c>
      <c r="E24" s="67">
        <v>0.47</v>
      </c>
      <c r="F24" s="66">
        <v>0.48</v>
      </c>
      <c r="G24" s="67">
        <v>0.47</v>
      </c>
      <c r="H24" s="66">
        <v>0.46</v>
      </c>
      <c r="I24" s="68">
        <v>0.46</v>
      </c>
      <c r="J24" s="35">
        <v>0.47</v>
      </c>
      <c r="K24" s="69">
        <v>0.48</v>
      </c>
      <c r="L24" s="70">
        <v>0.49</v>
      </c>
      <c r="M24" s="70" t="s">
        <v>94</v>
      </c>
      <c r="N24" s="70" t="s">
        <v>94</v>
      </c>
      <c r="O24" s="70" t="s">
        <v>94</v>
      </c>
      <c r="P24" s="70" t="s">
        <v>94</v>
      </c>
      <c r="Q24" s="35" t="s">
        <v>80</v>
      </c>
      <c r="R24" s="35" t="s">
        <v>80</v>
      </c>
      <c r="S24" s="35" t="s">
        <v>80</v>
      </c>
      <c r="T24" s="35" t="s">
        <v>80</v>
      </c>
    </row>
    <row r="25" spans="1:20" ht="12.75">
      <c r="A25" s="85" t="s">
        <v>18</v>
      </c>
      <c r="B25" s="123">
        <v>0.33</v>
      </c>
      <c r="C25" s="123">
        <v>0.33</v>
      </c>
      <c r="D25" s="123">
        <v>0.33</v>
      </c>
      <c r="E25" s="67">
        <v>0.34</v>
      </c>
      <c r="F25" s="66">
        <v>0.34</v>
      </c>
      <c r="G25" s="67">
        <v>0.33</v>
      </c>
      <c r="H25" s="66">
        <v>0.32</v>
      </c>
      <c r="I25" s="68">
        <v>0.32</v>
      </c>
      <c r="J25" s="35">
        <v>0.32</v>
      </c>
      <c r="K25" s="69">
        <v>0.32</v>
      </c>
      <c r="L25" s="70">
        <v>0.33</v>
      </c>
      <c r="M25" s="70" t="s">
        <v>94</v>
      </c>
      <c r="N25" s="70" t="s">
        <v>94</v>
      </c>
      <c r="O25" s="70" t="s">
        <v>94</v>
      </c>
      <c r="P25" s="70" t="s">
        <v>94</v>
      </c>
      <c r="Q25" s="35" t="s">
        <v>80</v>
      </c>
      <c r="R25" s="35" t="s">
        <v>80</v>
      </c>
      <c r="S25" s="35" t="s">
        <v>80</v>
      </c>
      <c r="T25" s="35" t="s">
        <v>80</v>
      </c>
    </row>
    <row r="26" spans="1:20" ht="12.75">
      <c r="A26" s="85" t="s">
        <v>19</v>
      </c>
      <c r="B26" s="123">
        <v>0.33</v>
      </c>
      <c r="C26" s="123">
        <v>0.33</v>
      </c>
      <c r="D26" s="123">
        <v>0.34</v>
      </c>
      <c r="E26" s="67">
        <v>0.35</v>
      </c>
      <c r="F26" s="66">
        <v>0.35</v>
      </c>
      <c r="G26" s="67">
        <v>0.35</v>
      </c>
      <c r="H26" s="66">
        <v>0.34</v>
      </c>
      <c r="I26" s="68">
        <v>0.33</v>
      </c>
      <c r="J26" s="35">
        <v>0.33</v>
      </c>
      <c r="K26" s="69">
        <v>0.33</v>
      </c>
      <c r="L26" s="70">
        <v>0.34</v>
      </c>
      <c r="M26" s="70" t="s">
        <v>94</v>
      </c>
      <c r="N26" s="70" t="s">
        <v>94</v>
      </c>
      <c r="O26" s="70" t="s">
        <v>94</v>
      </c>
      <c r="P26" s="70" t="s">
        <v>94</v>
      </c>
      <c r="Q26" s="35" t="s">
        <v>80</v>
      </c>
      <c r="R26" s="35" t="s">
        <v>80</v>
      </c>
      <c r="S26" s="35" t="s">
        <v>80</v>
      </c>
      <c r="T26" s="35" t="s">
        <v>80</v>
      </c>
    </row>
    <row r="27" spans="1:20" ht="12.75">
      <c r="A27" s="85" t="s">
        <v>20</v>
      </c>
      <c r="B27" s="123">
        <v>0.38</v>
      </c>
      <c r="C27" s="123">
        <v>0.39</v>
      </c>
      <c r="D27" s="123">
        <v>0.4</v>
      </c>
      <c r="E27" s="67">
        <v>0.41</v>
      </c>
      <c r="F27" s="66">
        <v>0.41</v>
      </c>
      <c r="G27" s="67">
        <v>0.4</v>
      </c>
      <c r="H27" s="66">
        <v>0.38</v>
      </c>
      <c r="I27" s="68">
        <v>0.37</v>
      </c>
      <c r="J27" s="35">
        <v>0.38</v>
      </c>
      <c r="K27" s="69">
        <v>0.38</v>
      </c>
      <c r="L27" s="70">
        <v>0.39</v>
      </c>
      <c r="M27" s="70" t="s">
        <v>94</v>
      </c>
      <c r="N27" s="70" t="s">
        <v>94</v>
      </c>
      <c r="O27" s="70" t="s">
        <v>94</v>
      </c>
      <c r="P27" s="70" t="s">
        <v>94</v>
      </c>
      <c r="Q27" s="35" t="s">
        <v>80</v>
      </c>
      <c r="R27" s="35" t="s">
        <v>80</v>
      </c>
      <c r="S27" s="35" t="s">
        <v>80</v>
      </c>
      <c r="T27" s="35" t="s">
        <v>80</v>
      </c>
    </row>
    <row r="28" spans="1:20" ht="12.75">
      <c r="A28" s="86" t="s">
        <v>73</v>
      </c>
      <c r="B28" s="124">
        <v>0.52</v>
      </c>
      <c r="C28" s="124">
        <v>0.52</v>
      </c>
      <c r="D28" s="124">
        <v>0.53</v>
      </c>
      <c r="E28" s="72">
        <v>0.55</v>
      </c>
      <c r="F28" s="71">
        <v>0.54</v>
      </c>
      <c r="G28" s="72">
        <v>0.53</v>
      </c>
      <c r="H28" s="71">
        <v>0.52</v>
      </c>
      <c r="I28" s="73">
        <v>0.56</v>
      </c>
      <c r="J28" s="46">
        <v>0.57</v>
      </c>
      <c r="K28" s="74">
        <v>0.57</v>
      </c>
      <c r="L28" s="46">
        <v>0.54</v>
      </c>
      <c r="M28" s="46" t="s">
        <v>94</v>
      </c>
      <c r="N28" s="46" t="s">
        <v>94</v>
      </c>
      <c r="O28" s="46" t="s">
        <v>94</v>
      </c>
      <c r="P28" s="46" t="s">
        <v>94</v>
      </c>
      <c r="Q28" s="35" t="s">
        <v>80</v>
      </c>
      <c r="R28" s="35" t="s">
        <v>80</v>
      </c>
      <c r="S28" s="35" t="s">
        <v>80</v>
      </c>
      <c r="T28" s="35" t="s">
        <v>80</v>
      </c>
    </row>
    <row r="29" spans="1:8" ht="12.75">
      <c r="A29" s="1"/>
      <c r="B29" s="1"/>
      <c r="C29" s="1"/>
      <c r="D29" s="1"/>
      <c r="E29" s="1"/>
      <c r="F29" s="1"/>
      <c r="G29" s="1"/>
      <c r="H29" s="38"/>
    </row>
    <row r="30" ht="12.75">
      <c r="I30" s="7"/>
    </row>
    <row r="31" spans="1:8" ht="12.75">
      <c r="A31" s="7" t="s">
        <v>90</v>
      </c>
      <c r="B31" s="7"/>
      <c r="C31" s="7"/>
      <c r="D31" s="7"/>
      <c r="E31" s="7"/>
      <c r="F31" s="7"/>
      <c r="G31" s="7"/>
      <c r="H31" s="39"/>
    </row>
    <row r="32" spans="1:8" ht="12.75">
      <c r="A32" s="40" t="s">
        <v>93</v>
      </c>
      <c r="B32" s="40"/>
      <c r="C32" s="40"/>
      <c r="D32" s="40"/>
      <c r="E32" s="40"/>
      <c r="F32" s="40"/>
      <c r="G32" s="40"/>
      <c r="H32" s="41"/>
    </row>
  </sheetData>
  <sheetProtection/>
  <mergeCells count="3">
    <mergeCell ref="A3:A4"/>
    <mergeCell ref="B3:L3"/>
    <mergeCell ref="M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0" width="5.625" style="0" customWidth="1"/>
  </cols>
  <sheetData>
    <row r="1" spans="1:20" s="14" customFormat="1" ht="13.5">
      <c r="A1" s="16" t="s">
        <v>103</v>
      </c>
      <c r="B1" s="16"/>
      <c r="C1" s="16"/>
      <c r="D1" s="16"/>
      <c r="E1" s="16"/>
      <c r="F1" s="16"/>
      <c r="G1" s="16"/>
      <c r="H1" s="32"/>
      <c r="T1"/>
    </row>
    <row r="3" spans="1:20" ht="12.75">
      <c r="A3" s="152"/>
      <c r="B3" s="166" t="s">
        <v>78</v>
      </c>
      <c r="C3" s="167"/>
      <c r="D3" s="167"/>
      <c r="E3" s="167"/>
      <c r="F3" s="167"/>
      <c r="G3" s="167"/>
      <c r="H3" s="167"/>
      <c r="I3" s="167"/>
      <c r="J3" s="167"/>
      <c r="K3" s="167"/>
      <c r="L3" s="168"/>
      <c r="M3" s="163" t="s">
        <v>79</v>
      </c>
      <c r="N3" s="164"/>
      <c r="O3" s="164"/>
      <c r="P3" s="164"/>
      <c r="Q3" s="164"/>
      <c r="R3" s="164"/>
      <c r="S3" s="164"/>
      <c r="T3" s="165"/>
    </row>
    <row r="4" spans="1:20" ht="12.75">
      <c r="A4" s="153"/>
      <c r="B4" s="113">
        <v>2014</v>
      </c>
      <c r="C4" s="113">
        <v>2013</v>
      </c>
      <c r="D4" s="113">
        <v>2012</v>
      </c>
      <c r="E4" s="22">
        <v>2011</v>
      </c>
      <c r="F4" s="21">
        <v>2010</v>
      </c>
      <c r="G4" s="21">
        <v>2009</v>
      </c>
      <c r="H4" s="21">
        <v>2008</v>
      </c>
      <c r="I4" s="21">
        <v>2007</v>
      </c>
      <c r="J4" s="21">
        <v>2006</v>
      </c>
      <c r="K4" s="21">
        <v>2005</v>
      </c>
      <c r="L4" s="21">
        <v>2004</v>
      </c>
      <c r="M4" s="114">
        <v>2014</v>
      </c>
      <c r="N4" s="114">
        <v>2013</v>
      </c>
      <c r="O4" s="114">
        <v>2012</v>
      </c>
      <c r="P4" s="114">
        <v>2011</v>
      </c>
      <c r="Q4" s="114">
        <v>2010</v>
      </c>
      <c r="R4" s="114">
        <v>2009</v>
      </c>
      <c r="S4" s="114">
        <v>2008</v>
      </c>
      <c r="T4" s="128">
        <v>2007</v>
      </c>
    </row>
    <row r="5" spans="1:20" ht="12.75">
      <c r="A5" s="85" t="s">
        <v>36</v>
      </c>
      <c r="B5" s="125">
        <v>0.932</v>
      </c>
      <c r="C5" s="125">
        <v>0.924</v>
      </c>
      <c r="D5" s="125">
        <v>0.923</v>
      </c>
      <c r="E5" s="66">
        <v>0.9580000000000001</v>
      </c>
      <c r="F5" s="75">
        <v>1</v>
      </c>
      <c r="G5" s="76">
        <v>1.032</v>
      </c>
      <c r="H5" s="77">
        <v>1.036</v>
      </c>
      <c r="I5" s="58">
        <v>1.03</v>
      </c>
      <c r="J5" s="36">
        <v>1.04</v>
      </c>
      <c r="K5" s="37">
        <v>1.026</v>
      </c>
      <c r="L5" s="46">
        <v>1.01</v>
      </c>
      <c r="M5" s="59">
        <v>4.8</v>
      </c>
      <c r="N5" s="59">
        <v>11.1</v>
      </c>
      <c r="O5" s="59">
        <v>12.9</v>
      </c>
      <c r="P5" s="59">
        <v>22.5</v>
      </c>
      <c r="Q5" s="59">
        <v>21.4</v>
      </c>
      <c r="R5" s="59">
        <v>21.8</v>
      </c>
      <c r="S5" s="59">
        <v>17.7</v>
      </c>
      <c r="T5" s="35">
        <v>25.5</v>
      </c>
    </row>
    <row r="6" spans="1:20" ht="12.75">
      <c r="A6" s="85" t="s">
        <v>37</v>
      </c>
      <c r="B6" s="125">
        <v>1.072</v>
      </c>
      <c r="C6" s="125">
        <v>1.074</v>
      </c>
      <c r="D6" s="125">
        <v>1.084</v>
      </c>
      <c r="E6" s="66">
        <v>1.1370000000000002</v>
      </c>
      <c r="F6" s="78">
        <v>1.196</v>
      </c>
      <c r="G6" s="76">
        <v>1.246</v>
      </c>
      <c r="H6" s="77">
        <v>1.235</v>
      </c>
      <c r="I6" s="58">
        <v>1.22</v>
      </c>
      <c r="J6" s="36">
        <v>1.2</v>
      </c>
      <c r="K6" s="37">
        <v>1.197</v>
      </c>
      <c r="L6" s="46">
        <v>1.16</v>
      </c>
      <c r="M6" s="59" t="s">
        <v>94</v>
      </c>
      <c r="N6" s="59" t="s">
        <v>94</v>
      </c>
      <c r="O6" s="59" t="s">
        <v>94</v>
      </c>
      <c r="P6" s="59" t="s">
        <v>94</v>
      </c>
      <c r="Q6" s="35" t="s">
        <v>80</v>
      </c>
      <c r="R6" s="59">
        <v>26.4</v>
      </c>
      <c r="S6" s="59">
        <v>21.8</v>
      </c>
      <c r="T6" s="35">
        <v>22.1</v>
      </c>
    </row>
    <row r="7" spans="1:20" ht="12.75">
      <c r="A7" s="85" t="s">
        <v>38</v>
      </c>
      <c r="B7" s="125">
        <v>1.412</v>
      </c>
      <c r="C7" s="125">
        <v>1.41</v>
      </c>
      <c r="D7" s="125">
        <v>1.432</v>
      </c>
      <c r="E7" s="66">
        <v>1.4829999999999999</v>
      </c>
      <c r="F7" s="78">
        <v>1.547</v>
      </c>
      <c r="G7" s="76">
        <v>1.605</v>
      </c>
      <c r="H7" s="77">
        <v>1.669</v>
      </c>
      <c r="I7" s="58">
        <v>1.65</v>
      </c>
      <c r="J7" s="36">
        <v>1.72</v>
      </c>
      <c r="K7" s="37">
        <v>1.629</v>
      </c>
      <c r="L7" s="46">
        <v>1.71</v>
      </c>
      <c r="M7" s="59" t="s">
        <v>94</v>
      </c>
      <c r="N7" s="59" t="s">
        <v>94</v>
      </c>
      <c r="O7" s="59" t="s">
        <v>94</v>
      </c>
      <c r="P7" s="59" t="s">
        <v>94</v>
      </c>
      <c r="Q7" s="35" t="s">
        <v>80</v>
      </c>
      <c r="R7" s="35" t="s">
        <v>80</v>
      </c>
      <c r="S7" s="35" t="s">
        <v>80</v>
      </c>
      <c r="T7" s="35" t="s">
        <v>80</v>
      </c>
    </row>
    <row r="8" spans="1:20" ht="12.75">
      <c r="A8" s="85" t="s">
        <v>39</v>
      </c>
      <c r="B8" s="125">
        <v>1.042</v>
      </c>
      <c r="C8" s="125">
        <v>1.048</v>
      </c>
      <c r="D8" s="125">
        <v>1.075</v>
      </c>
      <c r="E8" s="66">
        <v>1.1463333333333334</v>
      </c>
      <c r="F8" s="78">
        <v>1.205</v>
      </c>
      <c r="G8" s="76">
        <v>1.257</v>
      </c>
      <c r="H8" s="77">
        <v>1.256</v>
      </c>
      <c r="I8" s="58">
        <v>1.27</v>
      </c>
      <c r="J8" s="36">
        <v>1.27</v>
      </c>
      <c r="K8" s="37">
        <v>1.259</v>
      </c>
      <c r="L8" s="46">
        <v>1.22</v>
      </c>
      <c r="M8" s="59">
        <v>29.5</v>
      </c>
      <c r="N8" s="59">
        <v>40.8</v>
      </c>
      <c r="O8" s="59">
        <v>41.5</v>
      </c>
      <c r="P8" s="59">
        <v>33.4</v>
      </c>
      <c r="Q8" s="59">
        <v>35.3</v>
      </c>
      <c r="R8" s="59">
        <v>35.6</v>
      </c>
      <c r="S8" s="59">
        <v>42.2</v>
      </c>
      <c r="T8" s="35">
        <v>51.8</v>
      </c>
    </row>
    <row r="9" spans="1:20" ht="12.75">
      <c r="A9" s="85" t="s">
        <v>40</v>
      </c>
      <c r="B9" s="125">
        <v>0.867</v>
      </c>
      <c r="C9" s="125">
        <v>0.868</v>
      </c>
      <c r="D9" s="125">
        <v>0.86</v>
      </c>
      <c r="E9" s="66">
        <v>0.886</v>
      </c>
      <c r="F9" s="78">
        <v>0.929</v>
      </c>
      <c r="G9" s="76">
        <v>0.974</v>
      </c>
      <c r="H9" s="77">
        <v>0.971</v>
      </c>
      <c r="I9" s="58">
        <v>0.94</v>
      </c>
      <c r="J9" s="36">
        <v>0.92</v>
      </c>
      <c r="K9" s="37">
        <v>0.898</v>
      </c>
      <c r="L9" s="46">
        <v>0.88</v>
      </c>
      <c r="M9" s="59" t="s">
        <v>94</v>
      </c>
      <c r="N9" s="59">
        <v>4.3</v>
      </c>
      <c r="O9" s="59">
        <v>16.8</v>
      </c>
      <c r="P9" s="59">
        <v>23</v>
      </c>
      <c r="Q9" s="59">
        <v>33</v>
      </c>
      <c r="R9" s="59">
        <v>17.7</v>
      </c>
      <c r="S9" s="35" t="s">
        <v>80</v>
      </c>
      <c r="T9" s="35" t="s">
        <v>80</v>
      </c>
    </row>
    <row r="10" spans="1:20" ht="12.75">
      <c r="A10" s="85" t="s">
        <v>41</v>
      </c>
      <c r="B10" s="125">
        <v>1.114</v>
      </c>
      <c r="C10" s="125">
        <v>1.097</v>
      </c>
      <c r="D10" s="125">
        <v>1.129</v>
      </c>
      <c r="E10" s="66">
        <v>1.1980000000000002</v>
      </c>
      <c r="F10" s="78">
        <v>1.28</v>
      </c>
      <c r="G10" s="76">
        <v>1.341</v>
      </c>
      <c r="H10" s="77">
        <v>1.358</v>
      </c>
      <c r="I10" s="58">
        <v>1.34</v>
      </c>
      <c r="J10" s="36">
        <v>1.3</v>
      </c>
      <c r="K10" s="37">
        <v>1.258</v>
      </c>
      <c r="L10" s="46">
        <v>1.22</v>
      </c>
      <c r="M10" s="59" t="s">
        <v>94</v>
      </c>
      <c r="N10" s="59" t="s">
        <v>80</v>
      </c>
      <c r="O10" s="35" t="s">
        <v>80</v>
      </c>
      <c r="P10" s="35" t="s">
        <v>80</v>
      </c>
      <c r="Q10" s="35" t="s">
        <v>80</v>
      </c>
      <c r="R10" s="35" t="s">
        <v>80</v>
      </c>
      <c r="S10" s="35" t="s">
        <v>80</v>
      </c>
      <c r="T10" s="35" t="s">
        <v>80</v>
      </c>
    </row>
    <row r="11" spans="1:20" ht="12.75">
      <c r="A11" s="85" t="s">
        <v>42</v>
      </c>
      <c r="B11" s="125">
        <v>0.956</v>
      </c>
      <c r="C11" s="125">
        <v>0.952</v>
      </c>
      <c r="D11" s="125">
        <v>0.961</v>
      </c>
      <c r="E11" s="66">
        <v>1.002</v>
      </c>
      <c r="F11" s="78">
        <v>1.063</v>
      </c>
      <c r="G11" s="76">
        <v>1.119</v>
      </c>
      <c r="H11" s="77">
        <v>1.118</v>
      </c>
      <c r="I11" s="58">
        <v>1.1</v>
      </c>
      <c r="J11" s="36">
        <v>1.06</v>
      </c>
      <c r="K11" s="37">
        <v>1.026</v>
      </c>
      <c r="L11" s="46">
        <v>0.99</v>
      </c>
      <c r="M11" s="59">
        <v>3.9</v>
      </c>
      <c r="N11" s="59">
        <v>1.6</v>
      </c>
      <c r="O11" s="59">
        <v>8.9</v>
      </c>
      <c r="P11" s="59">
        <v>17.1</v>
      </c>
      <c r="Q11" s="59">
        <v>23.8</v>
      </c>
      <c r="R11" s="59">
        <v>26.2</v>
      </c>
      <c r="S11" s="59">
        <v>27</v>
      </c>
      <c r="T11" s="35">
        <v>27.6</v>
      </c>
    </row>
    <row r="12" spans="1:20" ht="12.75">
      <c r="A12" s="85" t="s">
        <v>43</v>
      </c>
      <c r="B12" s="125">
        <v>1.153</v>
      </c>
      <c r="C12" s="125">
        <v>1.147</v>
      </c>
      <c r="D12" s="125">
        <v>1.19</v>
      </c>
      <c r="E12" s="66">
        <v>1.255</v>
      </c>
      <c r="F12" s="78">
        <v>1.309</v>
      </c>
      <c r="G12" s="76">
        <v>1.351</v>
      </c>
      <c r="H12" s="77">
        <v>1.364</v>
      </c>
      <c r="I12" s="58">
        <v>1.35</v>
      </c>
      <c r="J12" s="36">
        <v>1.32</v>
      </c>
      <c r="K12" s="37">
        <v>1.277</v>
      </c>
      <c r="L12" s="46">
        <v>1.24</v>
      </c>
      <c r="M12" s="59" t="s">
        <v>94</v>
      </c>
      <c r="N12" s="59">
        <v>8.3</v>
      </c>
      <c r="O12" s="59">
        <v>8.4</v>
      </c>
      <c r="P12" s="59">
        <v>10.2</v>
      </c>
      <c r="Q12" s="59">
        <v>13.6</v>
      </c>
      <c r="R12" s="59">
        <v>23.1</v>
      </c>
      <c r="S12" s="59">
        <v>30</v>
      </c>
      <c r="T12" s="35">
        <v>35.7</v>
      </c>
    </row>
    <row r="13" spans="1:20" ht="12.75">
      <c r="A13" s="85" t="s">
        <v>44</v>
      </c>
      <c r="B13" s="125">
        <v>0.969</v>
      </c>
      <c r="C13" s="125">
        <v>0.969</v>
      </c>
      <c r="D13" s="125">
        <v>0.978</v>
      </c>
      <c r="E13" s="66">
        <v>1.034</v>
      </c>
      <c r="F13" s="78">
        <v>1.097</v>
      </c>
      <c r="G13" s="76">
        <v>1.153</v>
      </c>
      <c r="H13" s="77">
        <v>1.16</v>
      </c>
      <c r="I13" s="58">
        <v>1.16</v>
      </c>
      <c r="J13" s="36">
        <v>1.15</v>
      </c>
      <c r="K13" s="37">
        <v>1.14</v>
      </c>
      <c r="L13" s="46">
        <v>1.12</v>
      </c>
      <c r="M13" s="59" t="s">
        <v>94</v>
      </c>
      <c r="N13" s="59" t="s">
        <v>80</v>
      </c>
      <c r="O13" s="35" t="s">
        <v>80</v>
      </c>
      <c r="P13" s="35" t="s">
        <v>80</v>
      </c>
      <c r="Q13" s="35" t="s">
        <v>80</v>
      </c>
      <c r="R13" s="35" t="s">
        <v>80</v>
      </c>
      <c r="S13" s="35" t="s">
        <v>80</v>
      </c>
      <c r="T13" s="35" t="s">
        <v>80</v>
      </c>
    </row>
    <row r="14" spans="1:20" ht="12.75">
      <c r="A14" s="85" t="s">
        <v>45</v>
      </c>
      <c r="B14" s="125">
        <v>0.991</v>
      </c>
      <c r="C14" s="125">
        <v>0.99</v>
      </c>
      <c r="D14" s="125">
        <v>1.005</v>
      </c>
      <c r="E14" s="66">
        <v>1.0616666666666668</v>
      </c>
      <c r="F14" s="78">
        <v>1.12</v>
      </c>
      <c r="G14" s="76">
        <v>1.158</v>
      </c>
      <c r="H14" s="77">
        <v>1.148</v>
      </c>
      <c r="I14" s="58">
        <v>1.13</v>
      </c>
      <c r="J14" s="36">
        <v>1.11</v>
      </c>
      <c r="K14" s="37">
        <v>1.081</v>
      </c>
      <c r="L14" s="46">
        <v>1.03</v>
      </c>
      <c r="M14" s="59">
        <v>35.7</v>
      </c>
      <c r="N14" s="59">
        <v>48</v>
      </c>
      <c r="O14" s="59">
        <v>53.5</v>
      </c>
      <c r="P14" s="59">
        <v>57.2</v>
      </c>
      <c r="Q14" s="59">
        <v>43.3</v>
      </c>
      <c r="R14" s="59">
        <v>48.8</v>
      </c>
      <c r="S14" s="59">
        <v>55.6</v>
      </c>
      <c r="T14" s="35">
        <v>57.4</v>
      </c>
    </row>
    <row r="15" spans="1:20" ht="12.75">
      <c r="A15" s="85" t="s">
        <v>46</v>
      </c>
      <c r="B15" s="125">
        <v>0.952</v>
      </c>
      <c r="C15" s="125">
        <v>0.938</v>
      </c>
      <c r="D15" s="125">
        <v>0.936</v>
      </c>
      <c r="E15" s="66">
        <v>0.976</v>
      </c>
      <c r="F15" s="78">
        <v>1.03</v>
      </c>
      <c r="G15" s="76">
        <v>1.07</v>
      </c>
      <c r="H15" s="77">
        <v>1.073</v>
      </c>
      <c r="I15" s="58">
        <v>1.05</v>
      </c>
      <c r="J15" s="36">
        <v>1.03</v>
      </c>
      <c r="K15" s="37">
        <v>0.997</v>
      </c>
      <c r="L15" s="46">
        <v>0.96</v>
      </c>
      <c r="M15" s="59" t="s">
        <v>94</v>
      </c>
      <c r="N15" s="59" t="s">
        <v>80</v>
      </c>
      <c r="O15" s="35" t="s">
        <v>80</v>
      </c>
      <c r="P15" s="35" t="s">
        <v>80</v>
      </c>
      <c r="Q15" s="35" t="s">
        <v>80</v>
      </c>
      <c r="R15" s="59">
        <v>2.7</v>
      </c>
      <c r="S15" s="59">
        <v>6.3</v>
      </c>
      <c r="T15" s="35">
        <v>18.3</v>
      </c>
    </row>
    <row r="16" spans="1:20" ht="12.75">
      <c r="A16" s="85" t="s">
        <v>47</v>
      </c>
      <c r="B16" s="125">
        <v>0.946</v>
      </c>
      <c r="C16" s="125">
        <v>0.942</v>
      </c>
      <c r="D16" s="125">
        <v>0.939</v>
      </c>
      <c r="E16" s="66">
        <v>0.9793333333333333</v>
      </c>
      <c r="F16" s="78">
        <v>1.016</v>
      </c>
      <c r="G16" s="76">
        <v>1.072</v>
      </c>
      <c r="H16" s="77">
        <v>1.076</v>
      </c>
      <c r="I16" s="58">
        <v>1.09</v>
      </c>
      <c r="J16" s="36">
        <v>1.06</v>
      </c>
      <c r="K16" s="37">
        <v>1.033</v>
      </c>
      <c r="L16" s="46">
        <v>0.99</v>
      </c>
      <c r="M16" s="59">
        <v>11.8</v>
      </c>
      <c r="N16" s="59">
        <v>23.7</v>
      </c>
      <c r="O16" s="59">
        <v>35.2</v>
      </c>
      <c r="P16" s="59">
        <v>43.3</v>
      </c>
      <c r="Q16" s="59">
        <v>39.8</v>
      </c>
      <c r="R16" s="59">
        <v>44.1</v>
      </c>
      <c r="S16" s="59">
        <v>1.9</v>
      </c>
      <c r="T16" s="35" t="s">
        <v>80</v>
      </c>
    </row>
    <row r="17" spans="1:20" ht="12.75">
      <c r="A17" s="85" t="s">
        <v>48</v>
      </c>
      <c r="B17" s="125">
        <v>0.803</v>
      </c>
      <c r="C17" s="125">
        <v>0.801</v>
      </c>
      <c r="D17" s="125">
        <v>0.803</v>
      </c>
      <c r="E17" s="66">
        <v>0.824</v>
      </c>
      <c r="F17" s="78">
        <v>0.848</v>
      </c>
      <c r="G17" s="76">
        <v>0.873</v>
      </c>
      <c r="H17" s="77">
        <v>0.875</v>
      </c>
      <c r="I17" s="58">
        <v>0.87</v>
      </c>
      <c r="J17" s="36">
        <v>0.85</v>
      </c>
      <c r="K17" s="37">
        <v>0.827</v>
      </c>
      <c r="L17" s="46">
        <v>0.81</v>
      </c>
      <c r="M17" s="59">
        <v>18.8</v>
      </c>
      <c r="N17" s="59">
        <v>23.4</v>
      </c>
      <c r="O17" s="59">
        <v>32.4</v>
      </c>
      <c r="P17" s="59">
        <v>45.9</v>
      </c>
      <c r="Q17" s="59">
        <v>47.1</v>
      </c>
      <c r="R17" s="59">
        <v>76.8</v>
      </c>
      <c r="S17" s="59">
        <v>104.7</v>
      </c>
      <c r="T17" s="35">
        <v>96.5</v>
      </c>
    </row>
    <row r="18" spans="1:20" ht="12.75">
      <c r="A18" s="85" t="s">
        <v>49</v>
      </c>
      <c r="B18" s="125">
        <v>0.981</v>
      </c>
      <c r="C18" s="125">
        <v>0.981</v>
      </c>
      <c r="D18" s="125">
        <v>0.984</v>
      </c>
      <c r="E18" s="66">
        <v>1.024</v>
      </c>
      <c r="F18" s="78">
        <v>1.059</v>
      </c>
      <c r="G18" s="76">
        <v>1.095</v>
      </c>
      <c r="H18" s="77">
        <v>1.088</v>
      </c>
      <c r="I18" s="58">
        <v>1.08</v>
      </c>
      <c r="J18" s="36">
        <v>1.07</v>
      </c>
      <c r="K18" s="37">
        <v>1.049</v>
      </c>
      <c r="L18" s="46">
        <v>1.02</v>
      </c>
      <c r="M18" s="59" t="s">
        <v>94</v>
      </c>
      <c r="N18" s="59" t="s">
        <v>80</v>
      </c>
      <c r="O18" s="59">
        <v>19.2</v>
      </c>
      <c r="P18" s="59">
        <v>25.5</v>
      </c>
      <c r="Q18" s="59">
        <v>46.5</v>
      </c>
      <c r="R18" s="59">
        <v>33.7</v>
      </c>
      <c r="S18" s="59">
        <v>39.2</v>
      </c>
      <c r="T18" s="35">
        <v>69</v>
      </c>
    </row>
    <row r="19" spans="1:20" ht="12.75">
      <c r="A19" s="85" t="s">
        <v>50</v>
      </c>
      <c r="B19" s="125">
        <v>0.978</v>
      </c>
      <c r="C19" s="125">
        <v>0.971</v>
      </c>
      <c r="D19" s="125">
        <v>0.973</v>
      </c>
      <c r="E19" s="66">
        <v>1.0083333333333333</v>
      </c>
      <c r="F19" s="78">
        <v>1.043</v>
      </c>
      <c r="G19" s="76">
        <v>1.068</v>
      </c>
      <c r="H19" s="77">
        <v>1.067</v>
      </c>
      <c r="I19" s="58">
        <v>1.06</v>
      </c>
      <c r="J19" s="36">
        <v>1.05</v>
      </c>
      <c r="K19" s="37">
        <v>1.022</v>
      </c>
      <c r="L19" s="46">
        <v>0.98</v>
      </c>
      <c r="M19" s="59" t="s">
        <v>94</v>
      </c>
      <c r="N19" s="59" t="s">
        <v>80</v>
      </c>
      <c r="O19" s="59">
        <v>8.2</v>
      </c>
      <c r="P19" s="59">
        <v>15.7</v>
      </c>
      <c r="Q19" s="59">
        <v>26.5</v>
      </c>
      <c r="R19" s="59">
        <v>34</v>
      </c>
      <c r="S19" s="59">
        <v>52.3</v>
      </c>
      <c r="T19" s="35">
        <v>68.5</v>
      </c>
    </row>
    <row r="20" spans="1:20" ht="12.75">
      <c r="A20" s="86" t="s">
        <v>51</v>
      </c>
      <c r="B20" s="126">
        <v>0.744</v>
      </c>
      <c r="C20" s="126">
        <v>0.729</v>
      </c>
      <c r="D20" s="126">
        <v>0.723</v>
      </c>
      <c r="E20" s="71">
        <v>0.7406666666666667</v>
      </c>
      <c r="F20" s="78">
        <v>0.765</v>
      </c>
      <c r="G20" s="76">
        <v>0.792</v>
      </c>
      <c r="H20" s="77">
        <v>0.798</v>
      </c>
      <c r="I20" s="58">
        <v>0.79</v>
      </c>
      <c r="J20" s="36">
        <v>0.78</v>
      </c>
      <c r="K20" s="37">
        <v>0.772</v>
      </c>
      <c r="L20" s="46">
        <v>0.76</v>
      </c>
      <c r="M20" s="59" t="s">
        <v>94</v>
      </c>
      <c r="N20" s="59" t="s">
        <v>80</v>
      </c>
      <c r="O20" s="35" t="s">
        <v>80</v>
      </c>
      <c r="P20" s="35" t="s">
        <v>80</v>
      </c>
      <c r="Q20" s="35" t="s">
        <v>80</v>
      </c>
      <c r="R20" s="59">
        <v>29.8</v>
      </c>
      <c r="S20" s="59">
        <v>81.9</v>
      </c>
      <c r="T20" s="35">
        <v>74.8</v>
      </c>
    </row>
    <row r="21" spans="1:20" ht="12.75">
      <c r="A21" s="86" t="s">
        <v>52</v>
      </c>
      <c r="B21" s="126">
        <v>0.855</v>
      </c>
      <c r="C21" s="126">
        <v>0.851</v>
      </c>
      <c r="D21" s="126">
        <v>0.848</v>
      </c>
      <c r="E21" s="71">
        <v>0.8730000000000001</v>
      </c>
      <c r="F21" s="78">
        <v>0.895</v>
      </c>
      <c r="G21" s="76">
        <v>0.926</v>
      </c>
      <c r="H21" s="77">
        <v>0.923</v>
      </c>
      <c r="I21" s="58">
        <v>0.93</v>
      </c>
      <c r="J21" s="36">
        <v>0.92</v>
      </c>
      <c r="K21" s="37">
        <v>0.905</v>
      </c>
      <c r="L21" s="46">
        <v>0.88</v>
      </c>
      <c r="M21" s="59">
        <v>43.7</v>
      </c>
      <c r="N21" s="59">
        <v>48.1</v>
      </c>
      <c r="O21" s="59">
        <v>54.6</v>
      </c>
      <c r="P21" s="59">
        <v>59.1</v>
      </c>
      <c r="Q21" s="59">
        <v>65.2</v>
      </c>
      <c r="R21" s="59">
        <v>74.6</v>
      </c>
      <c r="S21" s="59">
        <v>85.5</v>
      </c>
      <c r="T21" s="35">
        <v>99.6</v>
      </c>
    </row>
    <row r="22" spans="1:20" ht="12.75">
      <c r="A22" s="86" t="s">
        <v>53</v>
      </c>
      <c r="B22" s="126">
        <v>0.841</v>
      </c>
      <c r="C22" s="126">
        <v>0.838</v>
      </c>
      <c r="D22" s="126">
        <v>0.843</v>
      </c>
      <c r="E22" s="71">
        <v>0.8733333333333334</v>
      </c>
      <c r="F22" s="78">
        <v>0.91</v>
      </c>
      <c r="G22" s="76">
        <v>0.95</v>
      </c>
      <c r="H22" s="77">
        <v>0.965</v>
      </c>
      <c r="I22" s="58">
        <v>0.95</v>
      </c>
      <c r="J22" s="36">
        <v>0.91</v>
      </c>
      <c r="K22" s="37">
        <v>0.869</v>
      </c>
      <c r="L22" s="46">
        <v>0.85</v>
      </c>
      <c r="M22" s="59" t="s">
        <v>94</v>
      </c>
      <c r="N22" s="59" t="s">
        <v>80</v>
      </c>
      <c r="O22" s="35" t="s">
        <v>80</v>
      </c>
      <c r="P22" s="35" t="s">
        <v>80</v>
      </c>
      <c r="Q22" s="59">
        <v>3.9</v>
      </c>
      <c r="R22" s="59">
        <v>67.6</v>
      </c>
      <c r="S22" s="59">
        <v>101.4</v>
      </c>
      <c r="T22" s="35">
        <v>126.2</v>
      </c>
    </row>
    <row r="23" spans="1:20" ht="12.75">
      <c r="A23" s="85" t="s">
        <v>23</v>
      </c>
      <c r="B23" s="125">
        <v>0.655</v>
      </c>
      <c r="C23" s="125">
        <v>0.653</v>
      </c>
      <c r="D23" s="125">
        <v>0.659</v>
      </c>
      <c r="E23" s="66">
        <v>0.6829999999999999</v>
      </c>
      <c r="F23" s="78">
        <v>0.707</v>
      </c>
      <c r="G23" s="76">
        <v>0.732</v>
      </c>
      <c r="H23" s="77">
        <v>0.729</v>
      </c>
      <c r="I23" s="58">
        <v>0.71</v>
      </c>
      <c r="J23" s="36">
        <v>0.7</v>
      </c>
      <c r="K23" s="37">
        <v>0.689</v>
      </c>
      <c r="L23" s="46">
        <v>0.68</v>
      </c>
      <c r="M23" s="59">
        <v>37.8</v>
      </c>
      <c r="N23" s="59">
        <v>43.2</v>
      </c>
      <c r="O23" s="59">
        <v>53</v>
      </c>
      <c r="P23" s="59">
        <v>62.1</v>
      </c>
      <c r="Q23" s="59">
        <v>71.4</v>
      </c>
      <c r="R23" s="59">
        <v>77.3</v>
      </c>
      <c r="S23" s="59">
        <v>80.9</v>
      </c>
      <c r="T23" s="35">
        <v>90.8</v>
      </c>
    </row>
    <row r="24" spans="1:20" ht="24">
      <c r="A24" s="85" t="s">
        <v>54</v>
      </c>
      <c r="B24" s="125">
        <v>0.808</v>
      </c>
      <c r="C24" s="125">
        <v>0.805</v>
      </c>
      <c r="D24" s="125">
        <v>0.81</v>
      </c>
      <c r="E24" s="66">
        <v>0.8310000000000001</v>
      </c>
      <c r="F24" s="78">
        <v>0.848</v>
      </c>
      <c r="G24" s="76">
        <v>0.869</v>
      </c>
      <c r="H24" s="77">
        <v>0.874</v>
      </c>
      <c r="I24" s="58">
        <v>0.87</v>
      </c>
      <c r="J24" s="36">
        <v>0.86</v>
      </c>
      <c r="K24" s="37">
        <v>0.836</v>
      </c>
      <c r="L24" s="46">
        <v>0.81</v>
      </c>
      <c r="M24" s="59">
        <v>14.1</v>
      </c>
      <c r="N24" s="59">
        <v>24</v>
      </c>
      <c r="O24" s="59">
        <v>28.8</v>
      </c>
      <c r="P24" s="59">
        <v>34.4</v>
      </c>
      <c r="Q24" s="59">
        <v>39.7</v>
      </c>
      <c r="R24" s="59">
        <v>58.3</v>
      </c>
      <c r="S24" s="59">
        <v>64.1</v>
      </c>
      <c r="T24" s="35">
        <v>82.1</v>
      </c>
    </row>
    <row r="25" spans="1:20" ht="24">
      <c r="A25" s="85" t="s">
        <v>55</v>
      </c>
      <c r="B25" s="125">
        <v>0.796</v>
      </c>
      <c r="C25" s="125">
        <v>0.791</v>
      </c>
      <c r="D25" s="125">
        <v>0.8</v>
      </c>
      <c r="E25" s="66">
        <v>0.8290000000000001</v>
      </c>
      <c r="F25" s="78">
        <v>0.87</v>
      </c>
      <c r="G25" s="76">
        <v>0.886</v>
      </c>
      <c r="H25" s="77">
        <v>0.872</v>
      </c>
      <c r="I25" s="58">
        <v>0.84</v>
      </c>
      <c r="J25" s="36">
        <v>0.83</v>
      </c>
      <c r="K25" s="37">
        <v>0.806</v>
      </c>
      <c r="L25" s="46">
        <v>0.8</v>
      </c>
      <c r="M25" s="59" t="s">
        <v>94</v>
      </c>
      <c r="N25" s="59" t="s">
        <v>80</v>
      </c>
      <c r="O25" s="35" t="s">
        <v>80</v>
      </c>
      <c r="P25" s="35" t="s">
        <v>80</v>
      </c>
      <c r="Q25" s="35" t="s">
        <v>80</v>
      </c>
      <c r="R25" s="35" t="s">
        <v>80</v>
      </c>
      <c r="S25" s="35" t="s">
        <v>80</v>
      </c>
      <c r="T25" s="35">
        <v>22.2</v>
      </c>
    </row>
    <row r="26" spans="1:20" ht="12.75">
      <c r="A26" s="85" t="s">
        <v>56</v>
      </c>
      <c r="B26" s="125">
        <v>1.066</v>
      </c>
      <c r="C26" s="125">
        <v>1.067</v>
      </c>
      <c r="D26" s="125">
        <v>1.092</v>
      </c>
      <c r="E26" s="66">
        <v>1.1443333333333332</v>
      </c>
      <c r="F26" s="78">
        <v>1.191</v>
      </c>
      <c r="G26" s="76">
        <v>1.237</v>
      </c>
      <c r="H26" s="77">
        <v>1.256</v>
      </c>
      <c r="I26" s="58">
        <v>1.27</v>
      </c>
      <c r="J26" s="36">
        <v>1.25</v>
      </c>
      <c r="K26" s="37">
        <v>1.218</v>
      </c>
      <c r="L26" s="46">
        <v>1.19</v>
      </c>
      <c r="M26" s="59" t="s">
        <v>94</v>
      </c>
      <c r="N26" s="59" t="s">
        <v>80</v>
      </c>
      <c r="O26" s="35" t="s">
        <v>80</v>
      </c>
      <c r="P26" s="35" t="s">
        <v>80</v>
      </c>
      <c r="Q26" s="35" t="s">
        <v>80</v>
      </c>
      <c r="R26" s="35" t="s">
        <v>80</v>
      </c>
      <c r="S26" s="35" t="s">
        <v>80</v>
      </c>
      <c r="T26" s="35" t="s">
        <v>80</v>
      </c>
    </row>
    <row r="27" spans="1:20" ht="12.75">
      <c r="A27" s="85" t="s">
        <v>57</v>
      </c>
      <c r="B27" s="125">
        <v>0.909</v>
      </c>
      <c r="C27" s="125">
        <v>0.899</v>
      </c>
      <c r="D27" s="125">
        <v>0.899</v>
      </c>
      <c r="E27" s="66">
        <v>0.9253333333333335</v>
      </c>
      <c r="F27" s="78">
        <v>0.943</v>
      </c>
      <c r="G27" s="76">
        <v>0.967</v>
      </c>
      <c r="H27" s="77">
        <v>0.949</v>
      </c>
      <c r="I27" s="58">
        <v>0.94</v>
      </c>
      <c r="J27" s="36">
        <v>0.91</v>
      </c>
      <c r="K27" s="37">
        <v>0.903</v>
      </c>
      <c r="L27" s="46">
        <v>0.88</v>
      </c>
      <c r="M27" s="59">
        <v>11.9</v>
      </c>
      <c r="N27" s="59">
        <v>9.3</v>
      </c>
      <c r="O27" s="59">
        <v>14.1</v>
      </c>
      <c r="P27" s="35" t="s">
        <v>80</v>
      </c>
      <c r="Q27" s="35" t="s">
        <v>80</v>
      </c>
      <c r="R27" s="35" t="s">
        <v>80</v>
      </c>
      <c r="S27" s="35" t="s">
        <v>80</v>
      </c>
      <c r="T27" s="35">
        <v>1.4</v>
      </c>
    </row>
    <row r="28" spans="1:20" ht="12.75">
      <c r="A28" s="85" t="s">
        <v>58</v>
      </c>
      <c r="B28" s="125">
        <v>0.956</v>
      </c>
      <c r="C28" s="125">
        <v>0.946</v>
      </c>
      <c r="D28" s="125">
        <v>0.948</v>
      </c>
      <c r="E28" s="66">
        <v>0.995</v>
      </c>
      <c r="F28" s="78">
        <v>1.055</v>
      </c>
      <c r="G28" s="76">
        <v>1.121</v>
      </c>
      <c r="H28" s="77">
        <v>1.139</v>
      </c>
      <c r="I28" s="58">
        <v>1.14</v>
      </c>
      <c r="J28" s="36">
        <v>1.1</v>
      </c>
      <c r="K28" s="37">
        <v>1.062</v>
      </c>
      <c r="L28" s="46">
        <v>1.02</v>
      </c>
      <c r="M28" s="59"/>
      <c r="N28" s="59" t="s">
        <v>80</v>
      </c>
      <c r="O28" s="35" t="s">
        <v>80</v>
      </c>
      <c r="P28" s="35" t="s">
        <v>80</v>
      </c>
      <c r="Q28" s="59">
        <v>2.2</v>
      </c>
      <c r="R28" s="59">
        <v>17.8</v>
      </c>
      <c r="S28" s="59">
        <v>12.4</v>
      </c>
      <c r="T28" s="35">
        <v>9.4</v>
      </c>
    </row>
    <row r="29" spans="1:20" ht="24">
      <c r="A29" s="85" t="s">
        <v>59</v>
      </c>
      <c r="B29" s="125">
        <v>0.71</v>
      </c>
      <c r="C29" s="125">
        <v>0.711</v>
      </c>
      <c r="D29" s="125">
        <v>0.712</v>
      </c>
      <c r="E29" s="66">
        <v>0.7319999999999999</v>
      </c>
      <c r="F29" s="78">
        <v>0.762</v>
      </c>
      <c r="G29" s="76">
        <v>0.804</v>
      </c>
      <c r="H29" s="77">
        <v>0.824</v>
      </c>
      <c r="I29" s="58">
        <v>0.83</v>
      </c>
      <c r="J29" s="36">
        <v>0.81</v>
      </c>
      <c r="K29" s="37">
        <v>0.801</v>
      </c>
      <c r="L29" s="46">
        <v>0.79</v>
      </c>
      <c r="M29" s="59">
        <v>66.3</v>
      </c>
      <c r="N29" s="59">
        <v>62.9</v>
      </c>
      <c r="O29" s="59">
        <v>64.7</v>
      </c>
      <c r="P29" s="59">
        <v>76</v>
      </c>
      <c r="Q29" s="59">
        <v>84.8</v>
      </c>
      <c r="R29" s="59">
        <v>103.2</v>
      </c>
      <c r="S29" s="59">
        <v>123.8</v>
      </c>
      <c r="T29" s="35">
        <v>140.6</v>
      </c>
    </row>
    <row r="30" spans="1:20" ht="12.75">
      <c r="A30" s="85" t="s">
        <v>60</v>
      </c>
      <c r="B30" s="125">
        <v>0.877</v>
      </c>
      <c r="C30" s="125">
        <v>0.872</v>
      </c>
      <c r="D30" s="125">
        <v>0.87</v>
      </c>
      <c r="E30" s="66">
        <v>0.9016666666666667</v>
      </c>
      <c r="F30" s="78">
        <v>0.936</v>
      </c>
      <c r="G30" s="79">
        <v>0.968</v>
      </c>
      <c r="H30" s="80">
        <v>0.969</v>
      </c>
      <c r="I30" s="61">
        <v>0.97</v>
      </c>
      <c r="J30" s="36">
        <v>0.97</v>
      </c>
      <c r="K30" s="37">
        <v>0.952</v>
      </c>
      <c r="L30" s="46">
        <v>0.93</v>
      </c>
      <c r="M30" s="59">
        <v>19.4</v>
      </c>
      <c r="N30" s="59">
        <v>19.9</v>
      </c>
      <c r="O30" s="59">
        <v>20.5</v>
      </c>
      <c r="P30" s="59">
        <v>22.3</v>
      </c>
      <c r="Q30" s="59">
        <v>25.4</v>
      </c>
      <c r="R30" s="59">
        <v>32.4</v>
      </c>
      <c r="S30" s="59">
        <v>29.3</v>
      </c>
      <c r="T30" s="35">
        <v>35.4</v>
      </c>
    </row>
    <row r="31" spans="1:20" ht="12.75">
      <c r="A31" s="88" t="s">
        <v>76</v>
      </c>
      <c r="B31" s="127">
        <v>0.965</v>
      </c>
      <c r="C31" s="127">
        <v>0.96</v>
      </c>
      <c r="D31" s="127">
        <v>0.968</v>
      </c>
      <c r="E31" s="101">
        <v>1.0093333333333332</v>
      </c>
      <c r="F31" s="81">
        <v>1.055</v>
      </c>
      <c r="G31" s="82">
        <v>1.096</v>
      </c>
      <c r="H31" s="83">
        <v>1.102</v>
      </c>
      <c r="I31" s="83">
        <f>AVERAGE(I5:I30)</f>
        <v>1.0607692307692305</v>
      </c>
      <c r="J31" s="84">
        <f>AVERAGE(J5:J30)</f>
        <v>1.0457692307692308</v>
      </c>
      <c r="K31" s="37">
        <f>AVERAGE(K5:K30)</f>
        <v>1.0204615384615383</v>
      </c>
      <c r="L31" s="46">
        <f>AVERAGE(L5:L30)</f>
        <v>0.9973076923076923</v>
      </c>
      <c r="M31" s="59" t="s">
        <v>94</v>
      </c>
      <c r="N31" s="59" t="s">
        <v>80</v>
      </c>
      <c r="O31" s="59">
        <v>4.1</v>
      </c>
      <c r="P31" s="59">
        <v>6.8</v>
      </c>
      <c r="Q31" s="59">
        <v>7.6</v>
      </c>
      <c r="R31" s="59">
        <v>14.9</v>
      </c>
      <c r="S31" s="59">
        <v>17.6</v>
      </c>
      <c r="T31" s="35">
        <v>24.8</v>
      </c>
    </row>
    <row r="33" ht="12.75">
      <c r="A33" s="136" t="s">
        <v>104</v>
      </c>
    </row>
  </sheetData>
  <sheetProtection/>
  <mergeCells count="3">
    <mergeCell ref="M3:T3"/>
    <mergeCell ref="A3:A4"/>
    <mergeCell ref="B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3.5">
      <c r="A1" s="16" t="s">
        <v>81</v>
      </c>
      <c r="I1" s="13"/>
      <c r="J1" s="13"/>
      <c r="K1" s="13"/>
      <c r="L1" s="13"/>
      <c r="M1" s="13"/>
      <c r="N1" s="13"/>
      <c r="O1" s="13"/>
    </row>
    <row r="3" spans="1:15" ht="13.5" customHeight="1">
      <c r="A3" s="175"/>
      <c r="B3" s="177" t="s">
        <v>82</v>
      </c>
      <c r="C3" s="178"/>
      <c r="D3" s="179"/>
      <c r="E3" s="180" t="s">
        <v>83</v>
      </c>
      <c r="F3" s="181"/>
      <c r="G3" s="182"/>
      <c r="I3" s="140"/>
      <c r="J3" s="169" t="s">
        <v>82</v>
      </c>
      <c r="K3" s="170"/>
      <c r="L3" s="171"/>
      <c r="M3" s="172" t="s">
        <v>83</v>
      </c>
      <c r="N3" s="173"/>
      <c r="O3" s="174"/>
    </row>
    <row r="4" spans="1:15" s="10" customFormat="1" ht="24">
      <c r="A4" s="176"/>
      <c r="B4" s="43" t="s">
        <v>84</v>
      </c>
      <c r="C4" s="43" t="s">
        <v>85</v>
      </c>
      <c r="D4" s="43" t="s">
        <v>86</v>
      </c>
      <c r="E4" s="100" t="s">
        <v>87</v>
      </c>
      <c r="F4" s="100" t="s">
        <v>88</v>
      </c>
      <c r="G4" s="100" t="s">
        <v>89</v>
      </c>
      <c r="I4" s="141"/>
      <c r="J4" s="100" t="s">
        <v>84</v>
      </c>
      <c r="K4" s="100" t="s">
        <v>85</v>
      </c>
      <c r="L4" s="100" t="s">
        <v>86</v>
      </c>
      <c r="M4" s="134" t="s">
        <v>87</v>
      </c>
      <c r="N4" s="134" t="s">
        <v>88</v>
      </c>
      <c r="O4" s="134" t="s">
        <v>89</v>
      </c>
    </row>
    <row r="5" spans="1:15" ht="12.75">
      <c r="A5" s="87" t="s">
        <v>21</v>
      </c>
      <c r="B5" s="44">
        <v>5036646</v>
      </c>
      <c r="C5" s="45">
        <v>472747</v>
      </c>
      <c r="D5" s="46">
        <f aca="true" t="shared" si="0" ref="D5:D27">C5/B5</f>
        <v>0.09386147051033565</v>
      </c>
      <c r="E5" s="115">
        <v>4491431</v>
      </c>
      <c r="F5" s="116">
        <v>691059</v>
      </c>
      <c r="G5" s="117">
        <f aca="true" t="shared" si="1" ref="G5:G27">F5/E5</f>
        <v>0.15386165344630698</v>
      </c>
      <c r="I5" s="86" t="s">
        <v>36</v>
      </c>
      <c r="J5" s="133">
        <v>62559353</v>
      </c>
      <c r="K5" s="133">
        <v>8359000</v>
      </c>
      <c r="L5" s="135">
        <f aca="true" t="shared" si="2" ref="L5:L30">K5/J5</f>
        <v>0.1336171107779839</v>
      </c>
      <c r="M5" s="99">
        <v>35335405</v>
      </c>
      <c r="N5" s="99">
        <v>5166000</v>
      </c>
      <c r="O5" s="135">
        <f aca="true" t="shared" si="3" ref="O5:O30">N5/M5</f>
        <v>0.1461989752204623</v>
      </c>
    </row>
    <row r="6" spans="1:15" ht="12.75">
      <c r="A6" s="87" t="s">
        <v>22</v>
      </c>
      <c r="B6" s="42">
        <v>11773163</v>
      </c>
      <c r="C6" s="42">
        <v>1647136</v>
      </c>
      <c r="D6" s="46">
        <f t="shared" si="0"/>
        <v>0.13990598788108174</v>
      </c>
      <c r="E6" s="99">
        <v>7491988</v>
      </c>
      <c r="F6" s="99">
        <v>1163159</v>
      </c>
      <c r="G6" s="117">
        <f t="shared" si="1"/>
        <v>0.1552537190395927</v>
      </c>
      <c r="I6" s="86" t="s">
        <v>37</v>
      </c>
      <c r="J6" s="133">
        <v>18819755</v>
      </c>
      <c r="K6" s="133">
        <v>1891000</v>
      </c>
      <c r="L6" s="135">
        <f t="shared" si="2"/>
        <v>0.10047952271429676</v>
      </c>
      <c r="M6" s="99">
        <v>11377694</v>
      </c>
      <c r="N6" s="99">
        <v>1670976</v>
      </c>
      <c r="O6" s="135">
        <f t="shared" si="3"/>
        <v>0.1468642064024573</v>
      </c>
    </row>
    <row r="7" spans="1:15" ht="12.75">
      <c r="A7" s="87" t="s">
        <v>0</v>
      </c>
      <c r="B7" s="42">
        <v>22916004</v>
      </c>
      <c r="C7" s="42">
        <v>2441011</v>
      </c>
      <c r="D7" s="46">
        <f t="shared" si="0"/>
        <v>0.10651992380521491</v>
      </c>
      <c r="E7" s="99">
        <v>14402925</v>
      </c>
      <c r="F7" s="99">
        <v>2341503</v>
      </c>
      <c r="G7" s="117">
        <f t="shared" si="1"/>
        <v>0.16257135269398404</v>
      </c>
      <c r="I7" s="86" t="s">
        <v>38</v>
      </c>
      <c r="J7" s="133">
        <v>12915808</v>
      </c>
      <c r="K7" s="133">
        <v>1770182</v>
      </c>
      <c r="L7" s="135">
        <f t="shared" si="2"/>
        <v>0.13705545948035153</v>
      </c>
      <c r="M7" s="99">
        <v>10385489</v>
      </c>
      <c r="N7" s="99">
        <v>1506532</v>
      </c>
      <c r="O7" s="135">
        <f t="shared" si="3"/>
        <v>0.14506124844001086</v>
      </c>
    </row>
    <row r="8" spans="1:15" ht="12.75">
      <c r="A8" s="87" t="s">
        <v>1</v>
      </c>
      <c r="B8" s="42">
        <v>35742771</v>
      </c>
      <c r="C8" s="42">
        <v>5611205</v>
      </c>
      <c r="D8" s="46">
        <f t="shared" si="0"/>
        <v>0.1569885278340619</v>
      </c>
      <c r="E8" s="99">
        <v>22254730</v>
      </c>
      <c r="F8" s="99">
        <v>3423743</v>
      </c>
      <c r="G8" s="117">
        <f t="shared" si="1"/>
        <v>0.1538433852039544</v>
      </c>
      <c r="I8" s="86" t="s">
        <v>39</v>
      </c>
      <c r="J8" s="133">
        <v>17500679</v>
      </c>
      <c r="K8" s="133">
        <v>2567919</v>
      </c>
      <c r="L8" s="135">
        <f t="shared" si="2"/>
        <v>0.14673253534905703</v>
      </c>
      <c r="M8" s="99">
        <v>11001955</v>
      </c>
      <c r="N8" s="99">
        <v>1615087</v>
      </c>
      <c r="O8" s="135">
        <f t="shared" si="3"/>
        <v>0.14680000054535763</v>
      </c>
    </row>
    <row r="9" spans="1:15" ht="12.75">
      <c r="A9" s="87" t="s">
        <v>2</v>
      </c>
      <c r="B9" s="42">
        <v>19813881</v>
      </c>
      <c r="C9" s="42">
        <v>2499685</v>
      </c>
      <c r="D9" s="46">
        <f t="shared" si="0"/>
        <v>0.126158272576685</v>
      </c>
      <c r="E9" s="99">
        <v>14263502</v>
      </c>
      <c r="F9" s="99">
        <v>2420879</v>
      </c>
      <c r="G9" s="117">
        <f t="shared" si="1"/>
        <v>0.1697254292809718</v>
      </c>
      <c r="I9" s="86" t="s">
        <v>40</v>
      </c>
      <c r="J9" s="133">
        <v>15488262</v>
      </c>
      <c r="K9" s="133">
        <v>1767846</v>
      </c>
      <c r="L9" s="135">
        <f t="shared" si="2"/>
        <v>0.11414101853390651</v>
      </c>
      <c r="M9" s="99">
        <v>7540291</v>
      </c>
      <c r="N9" s="99">
        <v>1125268</v>
      </c>
      <c r="O9" s="135">
        <f t="shared" si="3"/>
        <v>0.1492340282357803</v>
      </c>
    </row>
    <row r="10" spans="1:15" ht="12.75">
      <c r="A10" s="87" t="s">
        <v>3</v>
      </c>
      <c r="B10" s="42">
        <v>23753854</v>
      </c>
      <c r="C10" s="42">
        <v>3084346</v>
      </c>
      <c r="D10" s="46">
        <f t="shared" si="0"/>
        <v>0.12984612939020337</v>
      </c>
      <c r="E10" s="99">
        <v>13885316</v>
      </c>
      <c r="F10" s="99">
        <v>2148649</v>
      </c>
      <c r="G10" s="117">
        <f t="shared" si="1"/>
        <v>0.1547425352076971</v>
      </c>
      <c r="I10" s="86" t="s">
        <v>41</v>
      </c>
      <c r="J10" s="133">
        <v>23463806</v>
      </c>
      <c r="K10" s="133">
        <v>3518749</v>
      </c>
      <c r="L10" s="135">
        <f t="shared" si="2"/>
        <v>0.1499649715821892</v>
      </c>
      <c r="M10" s="99">
        <v>14319052</v>
      </c>
      <c r="N10" s="99">
        <v>2096731</v>
      </c>
      <c r="O10" s="135">
        <f t="shared" si="3"/>
        <v>0.146429456363452</v>
      </c>
    </row>
    <row r="11" spans="1:15" ht="12.75">
      <c r="A11" s="87" t="s">
        <v>4</v>
      </c>
      <c r="B11" s="47">
        <v>29503328</v>
      </c>
      <c r="C11" s="42">
        <v>4323005</v>
      </c>
      <c r="D11" s="46">
        <f t="shared" si="0"/>
        <v>0.14652601225190595</v>
      </c>
      <c r="E11" s="99">
        <v>18605738</v>
      </c>
      <c r="F11" s="99">
        <v>2887724</v>
      </c>
      <c r="G11" s="117">
        <f t="shared" si="1"/>
        <v>0.1552060982477556</v>
      </c>
      <c r="I11" s="86" t="s">
        <v>42</v>
      </c>
      <c r="J11" s="133">
        <v>12985410</v>
      </c>
      <c r="K11" s="133">
        <v>1415283</v>
      </c>
      <c r="L11" s="135">
        <f t="shared" si="2"/>
        <v>0.10899024366577567</v>
      </c>
      <c r="M11" s="99">
        <v>7487083</v>
      </c>
      <c r="N11" s="99">
        <v>1126875</v>
      </c>
      <c r="O11" s="135">
        <f t="shared" si="3"/>
        <v>0.15050921700747807</v>
      </c>
    </row>
    <row r="12" spans="1:15" ht="12.75">
      <c r="A12" s="87" t="s">
        <v>5</v>
      </c>
      <c r="B12" s="42">
        <v>53121277</v>
      </c>
      <c r="C12" s="42">
        <v>5983283</v>
      </c>
      <c r="D12" s="46">
        <f t="shared" si="0"/>
        <v>0.11263439694794988</v>
      </c>
      <c r="E12" s="99">
        <v>27461288</v>
      </c>
      <c r="F12" s="99">
        <v>3793922</v>
      </c>
      <c r="G12" s="117">
        <f t="shared" si="1"/>
        <v>0.13815528244705783</v>
      </c>
      <c r="I12" s="86" t="s">
        <v>43</v>
      </c>
      <c r="J12" s="133">
        <v>21229091</v>
      </c>
      <c r="K12" s="133">
        <v>3498681</v>
      </c>
      <c r="L12" s="135">
        <f t="shared" si="2"/>
        <v>0.16480597308664793</v>
      </c>
      <c r="M12" s="99">
        <v>13479254</v>
      </c>
      <c r="N12" s="99">
        <v>1989038</v>
      </c>
      <c r="O12" s="135">
        <f t="shared" si="3"/>
        <v>0.14756291409005276</v>
      </c>
    </row>
    <row r="13" spans="1:15" ht="12.75">
      <c r="A13" s="87" t="s">
        <v>6</v>
      </c>
      <c r="B13" s="42">
        <v>39041927</v>
      </c>
      <c r="C13" s="42">
        <v>4261979</v>
      </c>
      <c r="D13" s="46">
        <f t="shared" si="0"/>
        <v>0.10916415575491445</v>
      </c>
      <c r="E13" s="99">
        <v>21932558</v>
      </c>
      <c r="F13" s="99">
        <v>3260051</v>
      </c>
      <c r="G13" s="117">
        <f t="shared" si="1"/>
        <v>0.14863979842205363</v>
      </c>
      <c r="I13" s="86" t="s">
        <v>44</v>
      </c>
      <c r="J13" s="133">
        <v>45160386</v>
      </c>
      <c r="K13" s="133">
        <v>6486500</v>
      </c>
      <c r="L13" s="135">
        <f t="shared" si="2"/>
        <v>0.1436325189957411</v>
      </c>
      <c r="M13" s="99">
        <v>28182208</v>
      </c>
      <c r="N13" s="99">
        <v>4130300</v>
      </c>
      <c r="O13" s="135">
        <f t="shared" si="3"/>
        <v>0.14655700504374958</v>
      </c>
    </row>
    <row r="14" spans="1:15" ht="12.75">
      <c r="A14" s="87" t="s">
        <v>7</v>
      </c>
      <c r="B14" s="42">
        <v>26356711</v>
      </c>
      <c r="C14" s="42">
        <v>2502888</v>
      </c>
      <c r="D14" s="46">
        <f t="shared" si="0"/>
        <v>0.09496207626209507</v>
      </c>
      <c r="E14" s="99">
        <v>18445645</v>
      </c>
      <c r="F14" s="99">
        <v>2932277</v>
      </c>
      <c r="G14" s="117">
        <f t="shared" si="1"/>
        <v>0.15896852617514867</v>
      </c>
      <c r="I14" s="86" t="s">
        <v>45</v>
      </c>
      <c r="J14" s="133">
        <v>10659153</v>
      </c>
      <c r="K14" s="133">
        <v>1450261</v>
      </c>
      <c r="L14" s="135">
        <f t="shared" si="2"/>
        <v>0.13605780872082426</v>
      </c>
      <c r="M14" s="99">
        <v>6961029</v>
      </c>
      <c r="N14" s="99">
        <v>1074194</v>
      </c>
      <c r="O14" s="135">
        <f t="shared" si="3"/>
        <v>0.1543154036565571</v>
      </c>
    </row>
    <row r="15" spans="1:15" ht="12.75">
      <c r="A15" s="87" t="s">
        <v>8</v>
      </c>
      <c r="B15" s="42">
        <v>74350434</v>
      </c>
      <c r="C15" s="42">
        <v>9044460</v>
      </c>
      <c r="D15" s="46">
        <f t="shared" si="0"/>
        <v>0.12164636456594187</v>
      </c>
      <c r="E15" s="99">
        <v>46823749</v>
      </c>
      <c r="F15" s="99">
        <v>6950622</v>
      </c>
      <c r="G15" s="117">
        <f t="shared" si="1"/>
        <v>0.14844223601147358</v>
      </c>
      <c r="I15" s="86" t="s">
        <v>46</v>
      </c>
      <c r="J15" s="133">
        <v>17861383</v>
      </c>
      <c r="K15" s="133">
        <v>2470000</v>
      </c>
      <c r="L15" s="135">
        <f t="shared" si="2"/>
        <v>0.138287163989485</v>
      </c>
      <c r="M15" s="99">
        <v>11424584</v>
      </c>
      <c r="N15" s="99">
        <v>1625000</v>
      </c>
      <c r="O15" s="135">
        <f t="shared" si="3"/>
        <v>0.14223712653344753</v>
      </c>
    </row>
    <row r="16" spans="1:15" ht="12.75">
      <c r="A16" s="87" t="s">
        <v>9</v>
      </c>
      <c r="B16" s="42">
        <v>81916460</v>
      </c>
      <c r="C16" s="42">
        <v>9044696</v>
      </c>
      <c r="D16" s="46">
        <f t="shared" si="0"/>
        <v>0.11041365801207718</v>
      </c>
      <c r="E16" s="99">
        <v>55784267</v>
      </c>
      <c r="F16" s="99">
        <v>7950687</v>
      </c>
      <c r="G16" s="117">
        <f t="shared" si="1"/>
        <v>0.142525615690173</v>
      </c>
      <c r="I16" s="86" t="s">
        <v>47</v>
      </c>
      <c r="J16" s="133">
        <v>17911956</v>
      </c>
      <c r="K16" s="133">
        <v>1859950</v>
      </c>
      <c r="L16" s="135">
        <f t="shared" si="2"/>
        <v>0.10383846409627179</v>
      </c>
      <c r="M16" s="99">
        <v>11458211</v>
      </c>
      <c r="N16" s="99">
        <v>1627884</v>
      </c>
      <c r="O16" s="135">
        <f t="shared" si="3"/>
        <v>0.14207139316949216</v>
      </c>
    </row>
    <row r="17" spans="1:15" ht="12.75">
      <c r="A17" s="87" t="s">
        <v>10</v>
      </c>
      <c r="B17" s="42">
        <v>23287389</v>
      </c>
      <c r="C17" s="42">
        <v>2659318</v>
      </c>
      <c r="D17" s="46">
        <f t="shared" si="0"/>
        <v>0.11419562751324333</v>
      </c>
      <c r="E17" s="99">
        <v>13383857</v>
      </c>
      <c r="F17" s="99">
        <v>2044347</v>
      </c>
      <c r="G17" s="117">
        <f t="shared" si="1"/>
        <v>0.15274722376367292</v>
      </c>
      <c r="I17" s="86" t="s">
        <v>48</v>
      </c>
      <c r="J17" s="133">
        <v>16753530</v>
      </c>
      <c r="K17" s="133">
        <v>1961210</v>
      </c>
      <c r="L17" s="135">
        <f t="shared" si="2"/>
        <v>0.11706249369535852</v>
      </c>
      <c r="M17" s="99">
        <v>11436263</v>
      </c>
      <c r="N17" s="99">
        <v>1625954</v>
      </c>
      <c r="O17" s="135">
        <f t="shared" si="3"/>
        <v>0.14217528925314152</v>
      </c>
    </row>
    <row r="18" spans="1:15" ht="12.75">
      <c r="A18" s="87" t="s">
        <v>11</v>
      </c>
      <c r="B18" s="42">
        <v>33676978</v>
      </c>
      <c r="C18" s="42">
        <v>5161180</v>
      </c>
      <c r="D18" s="46">
        <f t="shared" si="0"/>
        <v>0.15325543758706617</v>
      </c>
      <c r="E18" s="99">
        <v>20812894</v>
      </c>
      <c r="F18" s="99">
        <v>3117125</v>
      </c>
      <c r="G18" s="117">
        <f t="shared" si="1"/>
        <v>0.14976893650637918</v>
      </c>
      <c r="I18" s="86" t="s">
        <v>49</v>
      </c>
      <c r="J18" s="133">
        <v>10789044</v>
      </c>
      <c r="K18" s="133">
        <v>1470360</v>
      </c>
      <c r="L18" s="135">
        <f t="shared" si="2"/>
        <v>0.13628269566793869</v>
      </c>
      <c r="M18" s="99">
        <v>7141634</v>
      </c>
      <c r="N18" s="99">
        <v>1097673</v>
      </c>
      <c r="O18" s="135">
        <f t="shared" si="3"/>
        <v>0.15370053968041486</v>
      </c>
    </row>
    <row r="19" spans="1:15" ht="12.75">
      <c r="A19" s="87" t="s">
        <v>12</v>
      </c>
      <c r="B19" s="42">
        <v>53127345</v>
      </c>
      <c r="C19" s="42">
        <v>5778161</v>
      </c>
      <c r="D19" s="46">
        <f t="shared" si="0"/>
        <v>0.10876058270933735</v>
      </c>
      <c r="E19" s="99">
        <v>38240611</v>
      </c>
      <c r="F19" s="99">
        <v>5656702</v>
      </c>
      <c r="G19" s="117">
        <f t="shared" si="1"/>
        <v>0.14792394399765213</v>
      </c>
      <c r="I19" s="86" t="s">
        <v>50</v>
      </c>
      <c r="J19" s="133">
        <v>7226422</v>
      </c>
      <c r="K19" s="133">
        <v>1011238</v>
      </c>
      <c r="L19" s="135">
        <f t="shared" si="2"/>
        <v>0.13993619525679513</v>
      </c>
      <c r="M19" s="99">
        <v>5137287</v>
      </c>
      <c r="N19" s="99">
        <v>827930</v>
      </c>
      <c r="O19" s="135">
        <f t="shared" si="3"/>
        <v>0.16116093961657194</v>
      </c>
    </row>
    <row r="20" spans="1:15" ht="12.75">
      <c r="A20" s="87" t="s">
        <v>13</v>
      </c>
      <c r="B20" s="42">
        <v>31656188</v>
      </c>
      <c r="C20" s="42">
        <v>5101562</v>
      </c>
      <c r="D20" s="46">
        <f t="shared" si="0"/>
        <v>0.1611552850267379</v>
      </c>
      <c r="E20" s="99">
        <v>18314944</v>
      </c>
      <c r="F20" s="99">
        <v>2908326</v>
      </c>
      <c r="G20" s="117">
        <f t="shared" si="1"/>
        <v>0.15879524392758176</v>
      </c>
      <c r="I20" s="86" t="s">
        <v>51</v>
      </c>
      <c r="J20" s="133">
        <v>7255390</v>
      </c>
      <c r="K20" s="133">
        <v>994045</v>
      </c>
      <c r="L20" s="135">
        <f t="shared" si="2"/>
        <v>0.13700779696198276</v>
      </c>
      <c r="M20" s="99">
        <v>3782810</v>
      </c>
      <c r="N20" s="99">
        <v>575364</v>
      </c>
      <c r="O20" s="135">
        <f t="shared" si="3"/>
        <v>0.1520996296403996</v>
      </c>
    </row>
    <row r="21" spans="1:15" ht="12.75">
      <c r="A21" s="87" t="s">
        <v>14</v>
      </c>
      <c r="B21" s="42">
        <v>39510937</v>
      </c>
      <c r="C21" s="42">
        <v>4513938</v>
      </c>
      <c r="D21" s="46">
        <f t="shared" si="0"/>
        <v>0.11424527846555499</v>
      </c>
      <c r="E21" s="99">
        <v>27264997</v>
      </c>
      <c r="F21" s="99">
        <v>3971743</v>
      </c>
      <c r="G21" s="117">
        <f t="shared" si="1"/>
        <v>0.145671866386048</v>
      </c>
      <c r="I21" s="86" t="s">
        <v>52</v>
      </c>
      <c r="J21" s="133">
        <v>8201604</v>
      </c>
      <c r="K21" s="133">
        <v>946661</v>
      </c>
      <c r="L21" s="135">
        <f t="shared" si="2"/>
        <v>0.11542388537656781</v>
      </c>
      <c r="M21" s="99">
        <v>5383427</v>
      </c>
      <c r="N21" s="99">
        <v>804487</v>
      </c>
      <c r="O21" s="135">
        <f t="shared" si="3"/>
        <v>0.14943770947390947</v>
      </c>
    </row>
    <row r="22" spans="1:15" ht="12.75">
      <c r="A22" s="87" t="s">
        <v>15</v>
      </c>
      <c r="B22" s="42">
        <v>24747226</v>
      </c>
      <c r="C22" s="42">
        <v>3748408</v>
      </c>
      <c r="D22" s="46">
        <f t="shared" si="0"/>
        <v>0.1514678049168016</v>
      </c>
      <c r="E22" s="99">
        <v>15515734</v>
      </c>
      <c r="F22" s="99">
        <v>2253597</v>
      </c>
      <c r="G22" s="117">
        <f t="shared" si="1"/>
        <v>0.1452459161777329</v>
      </c>
      <c r="I22" s="86" t="s">
        <v>53</v>
      </c>
      <c r="J22" s="133">
        <v>9426430</v>
      </c>
      <c r="K22" s="133">
        <v>1160367</v>
      </c>
      <c r="L22" s="135">
        <f t="shared" si="2"/>
        <v>0.12309718525465102</v>
      </c>
      <c r="M22" s="99">
        <v>5216017</v>
      </c>
      <c r="N22" s="99">
        <v>857557</v>
      </c>
      <c r="O22" s="135">
        <f t="shared" si="3"/>
        <v>0.16440839820882486</v>
      </c>
    </row>
    <row r="23" spans="1:15" ht="12.75">
      <c r="A23" s="87" t="s">
        <v>16</v>
      </c>
      <c r="B23" s="42">
        <v>60875199</v>
      </c>
      <c r="C23" s="42">
        <v>7732905</v>
      </c>
      <c r="D23" s="46">
        <f t="shared" si="0"/>
        <v>0.1270288249899602</v>
      </c>
      <c r="E23" s="99">
        <v>34936577</v>
      </c>
      <c r="F23" s="99">
        <v>5577238</v>
      </c>
      <c r="G23" s="117">
        <f t="shared" si="1"/>
        <v>0.15963893657927622</v>
      </c>
      <c r="I23" s="86" t="s">
        <v>23</v>
      </c>
      <c r="J23" s="133">
        <v>9102769</v>
      </c>
      <c r="K23" s="133">
        <v>1223406</v>
      </c>
      <c r="L23" s="135">
        <f t="shared" si="2"/>
        <v>0.13439932398592122</v>
      </c>
      <c r="M23" s="99">
        <v>5783044</v>
      </c>
      <c r="N23" s="99">
        <v>905856</v>
      </c>
      <c r="O23" s="135">
        <f t="shared" si="3"/>
        <v>0.15663999789730115</v>
      </c>
    </row>
    <row r="24" spans="1:15" ht="12.75">
      <c r="A24" s="87" t="s">
        <v>17</v>
      </c>
      <c r="B24" s="42">
        <v>69096174</v>
      </c>
      <c r="C24" s="42">
        <v>8860790</v>
      </c>
      <c r="D24" s="46">
        <f t="shared" si="0"/>
        <v>0.12823850420429936</v>
      </c>
      <c r="E24" s="99">
        <v>46668393</v>
      </c>
      <c r="F24" s="99">
        <v>6818254</v>
      </c>
      <c r="G24" s="117">
        <f t="shared" si="1"/>
        <v>0.14610003819930117</v>
      </c>
      <c r="I24" s="86" t="s">
        <v>54</v>
      </c>
      <c r="J24" s="133">
        <v>13123092</v>
      </c>
      <c r="K24" s="133">
        <v>1103578</v>
      </c>
      <c r="L24" s="135">
        <f t="shared" si="2"/>
        <v>0.08409435825032698</v>
      </c>
      <c r="M24" s="99">
        <v>7255827</v>
      </c>
      <c r="N24" s="99">
        <v>1123448</v>
      </c>
      <c r="O24" s="135">
        <f t="shared" si="3"/>
        <v>0.15483390108391504</v>
      </c>
    </row>
    <row r="25" spans="1:15" ht="12.75">
      <c r="A25" s="87" t="s">
        <v>18</v>
      </c>
      <c r="B25" s="42">
        <v>84533298</v>
      </c>
      <c r="C25" s="42">
        <v>11248658</v>
      </c>
      <c r="D25" s="46">
        <f t="shared" si="0"/>
        <v>0.1330677764400012</v>
      </c>
      <c r="E25" s="99">
        <v>48101259</v>
      </c>
      <c r="F25" s="99">
        <v>6825027</v>
      </c>
      <c r="G25" s="117">
        <f t="shared" si="1"/>
        <v>0.14188873933632382</v>
      </c>
      <c r="I25" s="86" t="s">
        <v>55</v>
      </c>
      <c r="J25" s="133">
        <v>9693923</v>
      </c>
      <c r="K25" s="133">
        <v>1603146</v>
      </c>
      <c r="L25" s="135">
        <f t="shared" si="2"/>
        <v>0.16537639096163648</v>
      </c>
      <c r="M25" s="99">
        <v>4121007</v>
      </c>
      <c r="N25" s="99">
        <v>761858</v>
      </c>
      <c r="O25" s="135">
        <f t="shared" si="3"/>
        <v>0.18487180439149944</v>
      </c>
    </row>
    <row r="26" spans="1:15" ht="12.75">
      <c r="A26" s="87" t="s">
        <v>19</v>
      </c>
      <c r="B26" s="42">
        <v>51797923</v>
      </c>
      <c r="C26" s="42">
        <v>6521093</v>
      </c>
      <c r="D26" s="46">
        <f t="shared" si="0"/>
        <v>0.1258948742018092</v>
      </c>
      <c r="E26" s="99">
        <v>32046069</v>
      </c>
      <c r="F26" s="99">
        <v>4661466</v>
      </c>
      <c r="G26" s="117">
        <f t="shared" si="1"/>
        <v>0.14546139808910727</v>
      </c>
      <c r="I26" s="86" t="s">
        <v>56</v>
      </c>
      <c r="J26" s="133">
        <v>16446047</v>
      </c>
      <c r="K26" s="133">
        <v>2061366</v>
      </c>
      <c r="L26" s="135">
        <f t="shared" si="2"/>
        <v>0.12534112300664105</v>
      </c>
      <c r="M26" s="99">
        <v>8221990</v>
      </c>
      <c r="N26" s="99">
        <v>1167018</v>
      </c>
      <c r="O26" s="135">
        <f t="shared" si="3"/>
        <v>0.14193863042888644</v>
      </c>
    </row>
    <row r="27" spans="1:15" ht="12.75">
      <c r="A27" s="87" t="s">
        <v>20</v>
      </c>
      <c r="B27" s="42">
        <v>75184911</v>
      </c>
      <c r="C27" s="42">
        <v>10834065</v>
      </c>
      <c r="D27" s="46">
        <f t="shared" si="0"/>
        <v>0.14409892697751547</v>
      </c>
      <c r="E27" s="99">
        <v>36175563</v>
      </c>
      <c r="F27" s="99">
        <v>5365815</v>
      </c>
      <c r="G27" s="117">
        <f t="shared" si="1"/>
        <v>0.14832706266382087</v>
      </c>
      <c r="I27" s="86" t="s">
        <v>57</v>
      </c>
      <c r="J27" s="133">
        <v>7833062</v>
      </c>
      <c r="K27" s="133">
        <v>746560</v>
      </c>
      <c r="L27" s="135">
        <f t="shared" si="2"/>
        <v>0.09530883325064962</v>
      </c>
      <c r="M27" s="99">
        <v>3852585</v>
      </c>
      <c r="N27" s="99">
        <v>553816</v>
      </c>
      <c r="O27" s="135">
        <f t="shared" si="3"/>
        <v>0.14375179262754748</v>
      </c>
    </row>
    <row r="28" spans="9:15" ht="12.75">
      <c r="I28" s="86" t="s">
        <v>58</v>
      </c>
      <c r="J28" s="133">
        <v>6837907</v>
      </c>
      <c r="K28" s="133">
        <v>1100709</v>
      </c>
      <c r="L28" s="135">
        <f t="shared" si="2"/>
        <v>0.16097162479688595</v>
      </c>
      <c r="M28" s="99">
        <v>2884986</v>
      </c>
      <c r="N28" s="99">
        <v>460097</v>
      </c>
      <c r="O28" s="135">
        <f t="shared" si="3"/>
        <v>0.1594798033681966</v>
      </c>
    </row>
    <row r="29" spans="1:15" ht="12.75">
      <c r="A29" s="48" t="s">
        <v>101</v>
      </c>
      <c r="I29" s="86" t="s">
        <v>59</v>
      </c>
      <c r="J29" s="133">
        <v>9957458</v>
      </c>
      <c r="K29" s="133">
        <v>931812</v>
      </c>
      <c r="L29" s="135">
        <f t="shared" si="2"/>
        <v>0.09357930507966992</v>
      </c>
      <c r="M29" s="99">
        <v>5263345</v>
      </c>
      <c r="N29" s="99">
        <v>809727</v>
      </c>
      <c r="O29" s="135">
        <f t="shared" si="3"/>
        <v>0.15384266089340523</v>
      </c>
    </row>
    <row r="30" spans="1:15" ht="12.75">
      <c r="A30" s="48" t="s">
        <v>24</v>
      </c>
      <c r="I30" s="86" t="s">
        <v>60</v>
      </c>
      <c r="J30" s="133">
        <v>20084941</v>
      </c>
      <c r="K30" s="133">
        <v>2729630</v>
      </c>
      <c r="L30" s="135">
        <f t="shared" si="2"/>
        <v>0.1359043076103634</v>
      </c>
      <c r="M30" s="99">
        <v>13941759</v>
      </c>
      <c r="N30" s="99">
        <v>2086184</v>
      </c>
      <c r="O30" s="135">
        <f t="shared" si="3"/>
        <v>0.14963563779864505</v>
      </c>
    </row>
    <row r="31" ht="12.75">
      <c r="A31" s="7" t="s">
        <v>90</v>
      </c>
    </row>
    <row r="32" ht="12.75">
      <c r="A32" s="19"/>
    </row>
    <row r="33" ht="12.75">
      <c r="A33" s="19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2017-03-21T05:57:53Z</cp:lastPrinted>
  <dcterms:created xsi:type="dcterms:W3CDTF">2008-05-09T05:54:37Z</dcterms:created>
  <dcterms:modified xsi:type="dcterms:W3CDTF">2022-08-18T05:53:15Z</dcterms:modified>
  <cp:category/>
  <cp:version/>
  <cp:contentType/>
  <cp:contentStatus/>
</cp:coreProperties>
</file>