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2240" activeTab="0"/>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自然エネルギー電力自給率（23区）" sheetId="9" r:id="rId9"/>
    <sheet name="自然エネルギー電力自給率（多摩）" sheetId="10" r:id="rId10"/>
    <sheet name="市民電力（23区）" sheetId="11" r:id="rId11"/>
    <sheet name="市民電力（多摩）" sheetId="12" r:id="rId12"/>
    <sheet name="太陽光発電補助事業" sheetId="13" r:id="rId13"/>
    <sheet name="樹木・樹林の保護（特別区）" sheetId="14" r:id="rId14"/>
    <sheet name="樹木・樹林の保護（多摩地域）" sheetId="15" r:id="rId15"/>
    <sheet name="PRTRデータ" sheetId="16" r:id="rId16"/>
  </sheets>
  <definedNames>
    <definedName name="_xlnm.Print_Area" localSheetId="10">'市民電力（23区）'!$A$1:$AJ$38</definedName>
    <definedName name="_xlnm.Print_Area" localSheetId="11">'市民電力（多摩）'!$A$1:$AJ$54</definedName>
  </definedNames>
  <calcPr fullCalcOnLoad="1"/>
</workbook>
</file>

<file path=xl/sharedStrings.xml><?xml version="1.0" encoding="utf-8"?>
<sst xmlns="http://schemas.openxmlformats.org/spreadsheetml/2006/main" count="2288" uniqueCount="847">
  <si>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</si>
  <si>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</si>
  <si>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</si>
  <si>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</si>
  <si>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</si>
  <si>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</si>
  <si>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</si>
  <si>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</si>
  <si>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</si>
  <si>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</si>
  <si>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</si>
  <si>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</si>
  <si>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</si>
  <si>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</si>
  <si>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</si>
  <si>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</si>
  <si>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</si>
  <si>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</si>
  <si>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</si>
  <si>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</si>
  <si>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</si>
  <si>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</si>
  <si>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</si>
  <si>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</si>
  <si>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</si>
  <si>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</si>
  <si>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</si>
  <si>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</si>
  <si>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</si>
  <si>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</si>
  <si>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</si>
  <si>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</si>
  <si>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</si>
  <si>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</si>
  <si>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</si>
  <si>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</si>
  <si>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</si>
  <si>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</si>
  <si>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</si>
  <si>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</si>
  <si>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</si>
  <si>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</si>
  <si>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</si>
  <si>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</si>
  <si>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</si>
  <si>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</si>
  <si>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</si>
  <si>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</si>
  <si>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</si>
  <si>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</si>
  <si>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</si>
  <si>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</si>
  <si>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</si>
  <si>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</si>
  <si>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</si>
  <si>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</si>
  <si>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</si>
  <si>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</si>
  <si>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</si>
  <si>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</si>
  <si>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</si>
  <si>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</si>
  <si>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</si>
  <si>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清掃工場敷地内</t>
  </si>
  <si>
    <t>施設敷地内</t>
  </si>
  <si>
    <t>光が丘</t>
  </si>
  <si>
    <t>大田</t>
  </si>
  <si>
    <t>有明</t>
  </si>
  <si>
    <t>千歳</t>
  </si>
  <si>
    <t>江戸川</t>
  </si>
  <si>
    <t>墨田</t>
  </si>
  <si>
    <t>北</t>
  </si>
  <si>
    <t>足立</t>
  </si>
  <si>
    <t>板橋</t>
  </si>
  <si>
    <t>多摩川</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</si>
  <si>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</si>
  <si>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</si>
  <si>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</si>
  <si>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</si>
  <si>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</si>
  <si>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</si>
  <si>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</si>
  <si>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</si>
  <si>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</si>
  <si>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</si>
  <si>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</si>
  <si>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</si>
  <si>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</si>
  <si>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</si>
  <si>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</si>
  <si>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</si>
  <si>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</si>
  <si>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</si>
  <si>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</si>
  <si>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</si>
  <si>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</si>
  <si>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</si>
  <si>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</si>
  <si>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</si>
  <si>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</si>
  <si>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</si>
  <si>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</si>
  <si>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</si>
  <si>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</si>
  <si>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</si>
  <si>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</si>
  <si>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</si>
  <si>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</si>
  <si>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</si>
  <si>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</si>
  <si>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</si>
  <si>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</si>
  <si>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</si>
  <si>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</si>
  <si>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</si>
  <si>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</si>
  <si>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</si>
  <si>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</si>
  <si>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</si>
  <si>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</si>
  <si>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</si>
  <si>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</si>
  <si>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</si>
  <si>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</si>
  <si>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</si>
  <si>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</si>
  <si>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</si>
  <si>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</si>
  <si>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</si>
  <si>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</si>
  <si>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</si>
  <si>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</si>
  <si>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</si>
  <si>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増加率％</t>
  </si>
  <si>
    <t>１人１日当排出量　g</t>
  </si>
  <si>
    <t>2000年度</t>
  </si>
  <si>
    <t>西東京市</t>
  </si>
  <si>
    <t>ごみ</t>
  </si>
  <si>
    <t>○</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</si>
  <si>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</si>
  <si>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</si>
  <si>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</si>
  <si>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</si>
  <si>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</si>
  <si>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</si>
  <si>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</si>
  <si>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</si>
  <si>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</si>
  <si>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</si>
  <si>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</si>
  <si>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</si>
  <si>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</si>
  <si>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80％以上</t>
  </si>
  <si>
    <t>※文京区は16.0％（1999）か？多摩市は53.2％（1998）か？</t>
  </si>
  <si>
    <t>千代田区</t>
  </si>
  <si>
    <t>中央区</t>
  </si>
  <si>
    <t>八王子市片倉町</t>
  </si>
  <si>
    <r>
      <t>中央区晴海</t>
    </r>
  </si>
  <si>
    <t>八王子市館町</t>
  </si>
  <si>
    <t>港区台場</t>
  </si>
  <si>
    <t>立川市錦町</t>
  </si>
  <si>
    <t>国設東京新宿</t>
  </si>
  <si>
    <t>武蔵野市関前</t>
  </si>
  <si>
    <t>江東区大島</t>
  </si>
  <si>
    <t>青梅市東青梅</t>
  </si>
  <si>
    <t>品川区豊町</t>
  </si>
  <si>
    <t>府中市宮西町</t>
  </si>
  <si>
    <r>
      <t>品川区八潮</t>
    </r>
  </si>
  <si>
    <t>調布市深大寺南町</t>
  </si>
  <si>
    <t>目黒区碑文谷</t>
  </si>
  <si>
    <t>大田区東糀谷</t>
  </si>
  <si>
    <r>
      <t>町田市能ケ谷町</t>
    </r>
  </si>
  <si>
    <t>世田谷区世田谷</t>
  </si>
  <si>
    <t>小金井市本町</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</si>
  <si>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</si>
  <si>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</si>
  <si>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</si>
  <si>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</si>
  <si>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</si>
  <si>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</si>
  <si>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</si>
  <si>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</si>
  <si>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</si>
  <si>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</si>
  <si>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</si>
  <si>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西東京市田無町</t>
  </si>
  <si>
    <t>練馬区北町</t>
  </si>
  <si>
    <t>西東京市下保谷</t>
  </si>
  <si>
    <t>練馬区練馬</t>
  </si>
  <si>
    <t>17/17(100.0%)</t>
  </si>
  <si>
    <t>19/19(100.0%)</t>
  </si>
  <si>
    <t>足立区西新井</t>
  </si>
  <si>
    <t>9/9 (100%)</t>
  </si>
  <si>
    <t>大気の環境基準：0．6pg－TEQ／m3（年平均値）</t>
  </si>
  <si>
    <t>産業部門</t>
  </si>
  <si>
    <t>民生部門</t>
  </si>
  <si>
    <t>運輸部門</t>
  </si>
  <si>
    <t>廃棄物部門</t>
  </si>
  <si>
    <t>区部計</t>
  </si>
  <si>
    <t>市部計</t>
  </si>
  <si>
    <t>二酸化炭素排出量</t>
  </si>
  <si>
    <t>文京区本駒込</t>
  </si>
  <si>
    <t>目黒</t>
  </si>
  <si>
    <t>新江東</t>
  </si>
  <si>
    <t>港</t>
  </si>
  <si>
    <t>品川</t>
  </si>
  <si>
    <t>葛飾</t>
  </si>
  <si>
    <t>継続持込</t>
  </si>
  <si>
    <t>市区合計</t>
  </si>
  <si>
    <t>水戸街道東向島</t>
  </si>
  <si>
    <t>ごみ有料化(円／大袋1枚)</t>
  </si>
  <si>
    <t>可燃ごみ</t>
  </si>
  <si>
    <t>資源物</t>
  </si>
  <si>
    <t>ごみ有料化の「プラ」とは「プラスチック」の略</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</si>
  <si>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</si>
  <si>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</si>
  <si>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</si>
  <si>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</si>
  <si>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</si>
  <si>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</si>
  <si>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</si>
  <si>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</si>
  <si>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</si>
  <si>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</si>
  <si>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</si>
  <si>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</si>
  <si>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</si>
  <si>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</si>
  <si>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中防処理
施設</t>
  </si>
  <si>
    <t>ダイオキシン</t>
  </si>
  <si>
    <t>出所：東京都環境局ホームページ</t>
  </si>
  <si>
    <t>西東京市</t>
  </si>
  <si>
    <t>中央区</t>
  </si>
  <si>
    <t>千代田区</t>
  </si>
  <si>
    <t>補助概要</t>
  </si>
  <si>
    <t>太陽光発電補助事業</t>
  </si>
  <si>
    <t>1本目6,000円、2本目から1本4,000円</t>
  </si>
  <si>
    <t>65円/㎡</t>
  </si>
  <si>
    <t>5,000円</t>
  </si>
  <si>
    <t>固定資産税及び都市計画税の1/2相当額</t>
  </si>
  <si>
    <t>維持管理に要する経費の1/2　年間1㎡当り40円で計算した額で１０万円を限度</t>
  </si>
  <si>
    <t>一般8,000円、法人3,000円</t>
  </si>
  <si>
    <t>1本当り6,000円</t>
  </si>
  <si>
    <t>必要に応じて剪定、施肥、害虫駆除を行う</t>
  </si>
  <si>
    <t>剪定・害虫駆除などの樹木管理支援</t>
  </si>
  <si>
    <t>1本目6,000円、2本目から1本5,000円</t>
  </si>
  <si>
    <t>1000㎥まで年2万円　以後100㎡ごとに500円</t>
  </si>
  <si>
    <t>1本につき10,000円</t>
  </si>
  <si>
    <t>剪定および施肥の代行</t>
  </si>
  <si>
    <t>千代田区</t>
  </si>
  <si>
    <t>円</t>
  </si>
  <si>
    <t>件数</t>
  </si>
  <si>
    <t>18年実績</t>
  </si>
  <si>
    <t>設置助成制度</t>
  </si>
  <si>
    <t>指定面積（㎡）</t>
  </si>
  <si>
    <t>指定件数</t>
  </si>
  <si>
    <t>保護助成制度</t>
  </si>
  <si>
    <t>指定本数</t>
  </si>
  <si>
    <t>生垣設置</t>
  </si>
  <si>
    <t>保護樹林</t>
  </si>
  <si>
    <t>保護樹木</t>
  </si>
  <si>
    <t>樹木・樹林の保護（特別区）</t>
  </si>
  <si>
    <t>出所：前頁に同じ</t>
  </si>
  <si>
    <t>西東京市</t>
  </si>
  <si>
    <t>20円+固定資産税、都市計画税の合計額</t>
  </si>
  <si>
    <t>3,000円</t>
  </si>
  <si>
    <t>2,000円</t>
  </si>
  <si>
    <t>3,400円</t>
  </si>
  <si>
    <t>固定資産税・都市計画税の80％以内の額、一般山林にあっては23円</t>
  </si>
  <si>
    <t>10円</t>
  </si>
  <si>
    <t>適正に管理されているもの固定資産税と都市計画税の100％免除、それ以外は10分の9減免</t>
  </si>
  <si>
    <t>せん定費用の2分の1助成（１本８万円上限）</t>
  </si>
  <si>
    <t>面積に応じて9,000-27,000円</t>
  </si>
  <si>
    <t>1本目は2,700円、2本目は1,800円</t>
  </si>
  <si>
    <t>固定資産税と都市計画税の100％免除、維持管理費8円/1㎡</t>
  </si>
  <si>
    <t>せん定費用の2分の1（１本８万円上限）</t>
  </si>
  <si>
    <t>固定資産税と都市計画税の80％減免、国分寺崖線上は別途に20円/㎡補助</t>
  </si>
  <si>
    <t>経費の2分の1(上限10万円)</t>
  </si>
  <si>
    <t>固定資産税及び都市計画税の合計額の85％</t>
  </si>
  <si>
    <t>4,000円</t>
  </si>
  <si>
    <t>せん定費用の3分の2助成（１本10万円上限）</t>
  </si>
  <si>
    <t>固定資産税及び都市計画税の合計額の75％</t>
  </si>
  <si>
    <t>2,000円（梅の古木）</t>
  </si>
  <si>
    <t>6,000円</t>
  </si>
  <si>
    <t>武蔵野市</t>
  </si>
  <si>
    <t>固定資産税、都市計画税の免除</t>
  </si>
  <si>
    <t>4,500円</t>
  </si>
  <si>
    <t>立川市</t>
  </si>
  <si>
    <t>斜面緑地保全区域：100円・㎡</t>
  </si>
  <si>
    <t>緑地保護地区：50円/㎡</t>
  </si>
  <si>
    <t>八王子市</t>
  </si>
  <si>
    <t>樹木・樹林の保護（多摩地域）</t>
  </si>
  <si>
    <t>計</t>
  </si>
  <si>
    <t>移動量</t>
  </si>
  <si>
    <t>排出量</t>
  </si>
  <si>
    <t>届出数</t>
  </si>
  <si>
    <t>単位：kg／年</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</si>
  <si>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</si>
  <si>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</si>
  <si>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</si>
  <si>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</si>
  <si>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</si>
  <si>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</si>
  <si>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</si>
  <si>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</si>
  <si>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</si>
  <si>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</si>
  <si>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</si>
  <si>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</si>
  <si>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</si>
  <si>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</si>
  <si>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</si>
  <si>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</si>
  <si>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</si>
  <si>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</si>
  <si>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</si>
  <si>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</si>
  <si>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</si>
  <si>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</si>
  <si>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</si>
  <si>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</si>
  <si>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</si>
  <si>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</si>
  <si>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</si>
  <si>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</si>
  <si>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</si>
  <si>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</si>
  <si>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</si>
  <si>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</si>
  <si>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</si>
  <si>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</si>
  <si>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</si>
  <si>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</si>
  <si>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呑川</t>
  </si>
  <si>
    <t>2002年度</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</si>
  <si>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</si>
  <si>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</si>
  <si>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</si>
  <si>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</si>
  <si>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</si>
  <si>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</si>
  <si>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</si>
  <si>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</si>
  <si>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</si>
  <si>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</si>
  <si>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</si>
  <si>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</si>
  <si>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</si>
  <si>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</si>
  <si>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</si>
  <si>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</si>
  <si>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</si>
  <si>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</si>
  <si>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</si>
  <si>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</si>
  <si>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</si>
  <si>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</si>
  <si>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</si>
  <si>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</si>
  <si>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</si>
  <si>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</si>
  <si>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</si>
  <si>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</si>
  <si>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</si>
  <si>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</si>
  <si>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</si>
  <si>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</si>
  <si>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浅川下</t>
  </si>
  <si>
    <t>神田川</t>
  </si>
  <si>
    <t>浅川上</t>
  </si>
  <si>
    <t>石神井川</t>
  </si>
  <si>
    <t>残堀川</t>
  </si>
  <si>
    <t>白子川</t>
  </si>
  <si>
    <t>谷地川</t>
  </si>
  <si>
    <t>新河岸川</t>
  </si>
  <si>
    <t>&lt;0.5</t>
  </si>
  <si>
    <t>養沢側</t>
  </si>
  <si>
    <t>隅田川</t>
  </si>
  <si>
    <t>北秋川</t>
  </si>
  <si>
    <t>荒川</t>
  </si>
  <si>
    <t>秋川</t>
  </si>
  <si>
    <t>新川</t>
  </si>
  <si>
    <t>平井川</t>
  </si>
  <si>
    <t>綾瀬川</t>
  </si>
  <si>
    <t>日原川</t>
  </si>
  <si>
    <t>新中川</t>
  </si>
  <si>
    <t>多摩川下</t>
  </si>
  <si>
    <t>中川</t>
  </si>
  <si>
    <t>多摩川中</t>
  </si>
  <si>
    <t>旧江戸川</t>
  </si>
  <si>
    <t>多摩川上（2）</t>
  </si>
  <si>
    <t>江戸川下</t>
  </si>
  <si>
    <t>多摩川上（1）</t>
  </si>
  <si>
    <t>江戸川（上）</t>
  </si>
  <si>
    <t>mg/l</t>
  </si>
  <si>
    <t>75％水質値</t>
  </si>
  <si>
    <t>環境基準値</t>
  </si>
  <si>
    <t>河川の環境基準（ＢＯＤ）達成状況</t>
  </si>
  <si>
    <t>杉並
※建替中</t>
  </si>
  <si>
    <t>％</t>
  </si>
  <si>
    <t>ｈａ</t>
  </si>
  <si>
    <t>港区高輪</t>
  </si>
  <si>
    <t>板橋区本町</t>
  </si>
  <si>
    <t>練馬区石神井町</t>
  </si>
  <si>
    <t>27/27(100.0%)</t>
  </si>
  <si>
    <t>44/44(100.0%)</t>
  </si>
  <si>
    <t>1本目年7,500円、2本目から1本5,500円</t>
  </si>
  <si>
    <t>剪定費用の1/2、または1本当たり2万円（5本まで）のどちらか少ない額</t>
  </si>
  <si>
    <t>1本目10,000円、2本目から5,000円</t>
  </si>
  <si>
    <t>1本目8,400円、2本目から1本6,000円</t>
  </si>
  <si>
    <t>一本につき10,000円、2本目から8,000円</t>
  </si>
  <si>
    <t>敷地外に越境した枝のせん定経費の1/2</t>
  </si>
  <si>
    <t>維持管理に要する経費の1/2</t>
  </si>
  <si>
    <t>1本目8,000円、2本目から1本5,000円　</t>
  </si>
  <si>
    <t>樹木医診断、ウロ処理等について樹木の状況に応じて助成</t>
  </si>
  <si>
    <t>保護助成制度（1本当たり）</t>
  </si>
  <si>
    <t>現在凍結中（3,000円）</t>
  </si>
  <si>
    <t>4000円</t>
  </si>
  <si>
    <t>2000円</t>
  </si>
  <si>
    <t>枯死等の予防目的での管理に要する経費の一部を補助（10万円を限度）</t>
  </si>
  <si>
    <t>482
（特別保存樹林含む）</t>
  </si>
  <si>
    <t>面積により年4～7万円の助成</t>
  </si>
  <si>
    <t>500～1000㎡は9,000円以後1,000㎡ごとに4,500円助成</t>
  </si>
  <si>
    <t>経費の2分の1とし面積に応じて10～30万円</t>
  </si>
  <si>
    <t>面積により3～5万円の助成</t>
  </si>
  <si>
    <t xml:space="preserve">300～1,000㎡は3万円　1,000㎡超は1㎡ごとに30円加算
</t>
  </si>
  <si>
    <t xml:space="preserve">面積により60,000～84,000円
</t>
  </si>
  <si>
    <t>面積に応じて50,000～100,000円</t>
  </si>
  <si>
    <t>面積に応じて20,000～50,000円</t>
  </si>
  <si>
    <t>屋敷林、樹林：4,000～8,000円/100㎡
寺社林、私立学校林等1,000～2,000円/100㎡</t>
  </si>
  <si>
    <t>土地面積1㎡当たり50円</t>
  </si>
  <si>
    <t>原則1/2
ただし上限額あり</t>
  </si>
  <si>
    <t>面積に応じて40,000～100,000円</t>
  </si>
  <si>
    <t>面積に応じて40,000～150,000円</t>
  </si>
  <si>
    <t>ｍ</t>
  </si>
  <si>
    <t>4,000円</t>
  </si>
  <si>
    <t>固定資産税・都市計画税の８０％相当額</t>
  </si>
  <si>
    <t>2,000円</t>
  </si>
  <si>
    <t>1,000円</t>
  </si>
  <si>
    <t>-</t>
  </si>
  <si>
    <t>5,000円</t>
  </si>
  <si>
    <t>1本目9,000円、２本目から4,500円</t>
  </si>
  <si>
    <t>維持管理経費の2分の1</t>
  </si>
  <si>
    <t>な　　し</t>
  </si>
  <si>
    <t>1本目5,000円、2本目から1本3,000円</t>
  </si>
  <si>
    <t>１本当り3,000円</t>
  </si>
  <si>
    <t>保護助成制度（1㎡当たり）</t>
  </si>
  <si>
    <t>10円　固定資産税及び都市計画税の90％</t>
  </si>
  <si>
    <t>100円　
ただし非課税地については1/2以内</t>
  </si>
  <si>
    <t>1ヶ所10,000円（面積に関係ない）</t>
  </si>
  <si>
    <t>現在凍結中（160円）</t>
  </si>
  <si>
    <t>65円</t>
  </si>
  <si>
    <t>128円</t>
  </si>
  <si>
    <t>30円</t>
  </si>
  <si>
    <t>60円</t>
  </si>
  <si>
    <t>㎥</t>
  </si>
  <si>
    <t>2012年3月現在</t>
  </si>
  <si>
    <t>中央区</t>
  </si>
  <si>
    <t>長さが20m以上のもの</t>
  </si>
  <si>
    <t>高さ1.2ｍ以上、長さ15m以上で、景観上優れ、良好な維持管理が行われているもの</t>
  </si>
  <si>
    <t>高さ0.9m以上で、長さが30m以上あり、良好な管理が行われているもの</t>
  </si>
  <si>
    <t>生け垣で高さが0.9m以上で、かつ長さが20m以上であること</t>
  </si>
  <si>
    <t>長さ30m以上高さ4m以上</t>
  </si>
  <si>
    <t>180
（2010年度助成延長）</t>
  </si>
  <si>
    <t>指定なし</t>
  </si>
  <si>
    <t>延長が30m以上で、かつその高さが4m以上のもの</t>
  </si>
  <si>
    <t>設置助成制度・基準</t>
  </si>
  <si>
    <t>は1mにつき800円</t>
  </si>
  <si>
    <t>1mにつき800円</t>
  </si>
  <si>
    <t>剪定費用の助成金は1mにつき1,000円</t>
  </si>
  <si>
    <t>高さが1m以上で、かつその長さが30m以上であること</t>
  </si>
  <si>
    <t>1か所20m以上</t>
  </si>
  <si>
    <t>1か所20m以上
1mにつき200円</t>
  </si>
  <si>
    <t>1mにつき300円</t>
  </si>
  <si>
    <t>1か所20m以上
1mにつき300円</t>
  </si>
  <si>
    <t>1mにつき300円、限度額15,000円</t>
  </si>
  <si>
    <t>高さが1m以上の種目の集団で、長さが30m程度以上のもの</t>
  </si>
  <si>
    <t>道路に面し長さ10m以上連続している生け垣で個々の樹木が健全で美観上もすぐれ管理が行われているもの</t>
  </si>
  <si>
    <t>延長10m以上</t>
  </si>
  <si>
    <t>原則1mにつき1,000円
延長が10mを超えるときは①m超えるごとに300円</t>
  </si>
  <si>
    <t>生垣をなす樹木の集団で生垣の長さが15m以上であること</t>
  </si>
  <si>
    <t>公道、河川、幅員4m以上の市道に面し、高さ1m以上、長さ5ｍ以上で、適正な状態に管理されていること</t>
  </si>
  <si>
    <t>1mにつき10,000円</t>
  </si>
  <si>
    <t>長さ10m以上で道路に面しているもの</t>
  </si>
  <si>
    <t>道路に面し、高さがおおむね1m以上長さがおおむね10m以上連続し、適正に美化され美観上優れているもの</t>
  </si>
  <si>
    <t>高さに応じて4,000～6,700円</t>
  </si>
  <si>
    <t>生垣の高さが30m以上のもの</t>
  </si>
  <si>
    <t>※「生垣設置」の武蔵野市の値は2011年3月31日現在</t>
  </si>
  <si>
    <t>高さ1m以上で総延長30m以上の、道路に面していて育成状況が健全である植栽
延長1mにつき剪定費用として500円助成</t>
  </si>
  <si>
    <t>自然エネルギー電力自給率／節電量（23区）</t>
  </si>
  <si>
    <t>民生用＋農水用
電力需要（GWh）</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</si>
  <si>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</si>
  <si>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</si>
  <si>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</si>
  <si>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</si>
  <si>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</si>
  <si>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</si>
  <si>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自然エネルギー
電力供給量（MWh）</t>
  </si>
  <si>
    <t>電力自給率（％）</t>
  </si>
  <si>
    <t>節電量（MWh）</t>
  </si>
  <si>
    <t>自然エネルギー電力自給率／節電量（多摩）</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</si>
  <si>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</si>
  <si>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</si>
  <si>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</si>
  <si>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</si>
  <si>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</si>
  <si>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</si>
  <si>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節電量（MWh）</t>
  </si>
  <si>
    <t>前頁に同じ</t>
  </si>
  <si>
    <t>-</t>
  </si>
  <si>
    <t>2011年9月12日～9月19日</t>
  </si>
  <si>
    <t>出所：東京23区清掃一部事務組合ホームページ</t>
  </si>
  <si>
    <t>地域計画研究所調べ</t>
  </si>
  <si>
    <t>荒川区</t>
  </si>
  <si>
    <t>2011年度、単位は1000トンCO2</t>
  </si>
  <si>
    <t>5万円/kW・上限20万円(集合住宅は上限150万円)、融資（要件を満たす中小企業者）：1,250万円</t>
  </si>
  <si>
    <t>設置に要する経費の3分の１まで・上限10万円</t>
  </si>
  <si>
    <t>4.5万円/kW・上限27万円（管理組合法人は上限67.5万円）</t>
  </si>
  <si>
    <t>4万円/kW・上限12万円</t>
  </si>
  <si>
    <t>融資：10万円～500万円かつ工事見積額の80%以内</t>
  </si>
  <si>
    <t>2万円/ｋｗ・上限10万円</t>
  </si>
  <si>
    <t>2万円/ｋｗ・上限8万円</t>
  </si>
  <si>
    <t>2万円/kW・上限10万円</t>
  </si>
  <si>
    <t>3万円/kW・上限10万円</t>
  </si>
  <si>
    <t>未定</t>
  </si>
  <si>
    <t>狛江市</t>
  </si>
  <si>
    <t>2万円/kW・上限6万円</t>
  </si>
  <si>
    <t>多摩市</t>
  </si>
  <si>
    <t>5万円（集合住宅は6万円/kW・上限60万円）</t>
  </si>
  <si>
    <t>2万円/kW・上限8万円</t>
  </si>
  <si>
    <t>5万円</t>
  </si>
  <si>
    <t>排出量の「区合計」は、継続持込分を除いた値である。</t>
  </si>
  <si>
    <t>永続地帯研究会(千葉大学、環境エネルギー政策研究所ほか)調べ</t>
  </si>
  <si>
    <t>４．環境・エネルギー・水</t>
  </si>
  <si>
    <t>区部計</t>
  </si>
  <si>
    <t>市部計</t>
  </si>
  <si>
    <t>市部平均</t>
  </si>
  <si>
    <t>青梅他の網掛けは「東京都環境白書」2000年版による．</t>
  </si>
  <si>
    <t>出所：「東京都環境白書」2004</t>
  </si>
  <si>
    <t>　　　　「特別区の温室効果ガス排出量（1990年度～2011年度）」、「多摩地域の温室効果ガス排出量（1990年度～2011年度）」</t>
  </si>
  <si>
    <t>節電量は、環境自治体会議／環境自治体会議環境政策研究所編『環境自治体白書2011年版』</t>
  </si>
  <si>
    <t>プラ　80</t>
  </si>
  <si>
    <t>ごみ有料化については山谷修作東洋大学教授ホームページ（2015年7月現在）</t>
  </si>
  <si>
    <t>町田市金森</t>
  </si>
  <si>
    <t>出所：東京都「東京都環境白書2014」</t>
  </si>
  <si>
    <t>出所：オール東京62市区町村共同事業「みどり東京・温暖化防止プロジェクト」</t>
  </si>
  <si>
    <t>地域エネルギー自給率</t>
  </si>
  <si>
    <t>※太陽光発電については、固定価格買取制度の公開データによる</t>
  </si>
  <si>
    <t>※凡例：売電（1余剰売電、2全量売電）、資金調達（a助成金、b寄附金、c疑似私募債、d市民出資、e金融機関融資、f自己資金）</t>
  </si>
  <si>
    <t>　</t>
  </si>
  <si>
    <t>市民電力団体名</t>
  </si>
  <si>
    <t>発電所名称</t>
  </si>
  <si>
    <r>
      <t xml:space="preserve">所在地
</t>
    </r>
    <r>
      <rPr>
        <sz val="8"/>
        <rFont val="Noto Sans Japanese Medium"/>
        <family val="3"/>
      </rPr>
      <t>（設立年）</t>
    </r>
  </si>
  <si>
    <t>法人格</t>
  </si>
  <si>
    <t>建設年</t>
  </si>
  <si>
    <r>
      <t xml:space="preserve">設置場所
</t>
    </r>
    <r>
      <rPr>
        <sz val="7"/>
        <rFont val="Noto Sans Japanese Medium"/>
        <family val="3"/>
      </rPr>
      <t>（屋根/野立）</t>
    </r>
  </si>
  <si>
    <t>出力
(kW)</t>
  </si>
  <si>
    <t>建設費
(万円)</t>
  </si>
  <si>
    <t>売電</t>
  </si>
  <si>
    <t>資金調達
(％)</t>
  </si>
  <si>
    <t>設置場所</t>
  </si>
  <si>
    <t>足元から地球温暖化を考える市民ネットえどがわ</t>
  </si>
  <si>
    <r>
      <t xml:space="preserve">江戸川区
</t>
    </r>
    <r>
      <rPr>
        <sz val="10"/>
        <rFont val="Noto Sans Japanese Medium"/>
        <family val="3"/>
      </rPr>
      <t>（1997）</t>
    </r>
  </si>
  <si>
    <t>ＮＰＯ</t>
  </si>
  <si>
    <t xml:space="preserve">市民立･江戸川第一発電所 </t>
  </si>
  <si>
    <t>a</t>
  </si>
  <si>
    <t>e</t>
  </si>
  <si>
    <t>f</t>
  </si>
  <si>
    <t xml:space="preserve">市民立･江戸川第二発電所 </t>
  </si>
  <si>
    <t>ｆ</t>
  </si>
  <si>
    <t>えど･そら１号機（寿光院）</t>
  </si>
  <si>
    <t>ｃ</t>
  </si>
  <si>
    <t xml:space="preserve">えど･そら２号機（ほっと館） </t>
  </si>
  <si>
    <t>http://www.sokuon-net.org/</t>
  </si>
  <si>
    <t>寺院</t>
  </si>
  <si>
    <t>集合住宅</t>
  </si>
  <si>
    <t>イージーパワー</t>
  </si>
  <si>
    <r>
      <t xml:space="preserve">新宿区
</t>
    </r>
    <r>
      <rPr>
        <sz val="10"/>
        <rFont val="Noto Sans Japanese Medium"/>
        <family val="3"/>
      </rPr>
      <t>（2015）</t>
    </r>
  </si>
  <si>
    <t>株式</t>
  </si>
  <si>
    <t xml:space="preserve"> </t>
  </si>
  <si>
    <t>http://egpower.co.jp　</t>
  </si>
  <si>
    <t xml:space="preserve">いた･エコ･ネット </t>
  </si>
  <si>
    <r>
      <t xml:space="preserve">板橋区
</t>
    </r>
    <r>
      <rPr>
        <sz val="10"/>
        <rFont val="Noto Sans Japanese Medium"/>
        <family val="3"/>
      </rPr>
      <t>（2015）</t>
    </r>
  </si>
  <si>
    <t>http://www.itaeconet.com　</t>
  </si>
  <si>
    <t xml:space="preserve">いたばし太陽光発電所を建設する会 </t>
  </si>
  <si>
    <r>
      <t xml:space="preserve">板橋区
</t>
    </r>
    <r>
      <rPr>
        <sz val="10"/>
        <rFont val="Noto Sans Japanese Medium"/>
        <family val="3"/>
      </rPr>
      <t>（不明）</t>
    </r>
  </si>
  <si>
    <t>任意</t>
  </si>
  <si>
    <t>http://itabashi-solar.jimdo.com/</t>
  </si>
  <si>
    <r>
      <t xml:space="preserve">青梅市
</t>
    </r>
    <r>
      <rPr>
        <sz val="10"/>
        <rFont val="Noto Sans Japanese Medium"/>
        <family val="3"/>
      </rPr>
      <t>（2011）</t>
    </r>
  </si>
  <si>
    <t>環境まちづくりNPOエコメッセ</t>
  </si>
  <si>
    <r>
      <rPr>
        <sz val="10.5"/>
        <rFont val="Noto Sans Japanese Medium"/>
        <family val="3"/>
      </rPr>
      <t>世田谷区</t>
    </r>
    <r>
      <rPr>
        <sz val="11"/>
        <rFont val="Noto Sans Japanese Medium"/>
        <family val="3"/>
      </rPr>
      <t xml:space="preserve">
</t>
    </r>
    <r>
      <rPr>
        <sz val="10"/>
        <rFont val="Noto Sans Japanese Medium"/>
        <family val="3"/>
      </rPr>
      <t>（2002）</t>
    </r>
  </si>
  <si>
    <t>やねでんくん（八王子）</t>
  </si>
  <si>
    <t>b</t>
  </si>
  <si>
    <t>市民発電所（世田谷）</t>
  </si>
  <si>
    <t>おひさまはつでんしょ（大田）</t>
  </si>
  <si>
    <t>http://ecomesse.jp/</t>
  </si>
  <si>
    <t>福祉施設</t>
  </si>
  <si>
    <t>ー</t>
  </si>
  <si>
    <t>-</t>
  </si>
  <si>
    <t>福祉施設</t>
  </si>
  <si>
    <t>幼稚園</t>
  </si>
  <si>
    <t>環境まちづくりNPO元気力発電所</t>
  </si>
  <si>
    <r>
      <t xml:space="preserve">練馬区
</t>
    </r>
    <r>
      <rPr>
        <sz val="10"/>
        <rFont val="Noto Sans Japanese Medium"/>
        <family val="3"/>
      </rPr>
      <t>（2013）</t>
    </r>
  </si>
  <si>
    <t xml:space="preserve">練馬市民発電所１号機「武蔵」 </t>
  </si>
  <si>
    <t xml:space="preserve">練馬市民発電所２号機「双葉」 </t>
  </si>
  <si>
    <t xml:space="preserve">練馬市民発電所３号機「三育」 </t>
  </si>
  <si>
    <t>ｂ</t>
  </si>
  <si>
    <t>練馬市民発電所４号機「ピッピ」</t>
  </si>
  <si>
    <t>http://www.npo-genkiryoku.org/　　</t>
  </si>
  <si>
    <t>学校</t>
  </si>
  <si>
    <t>保育施設</t>
  </si>
  <si>
    <t>　</t>
  </si>
  <si>
    <t>※エコメッセの練馬地域が別法人を設立　</t>
  </si>
  <si>
    <t>練馬市民発電所５号機「りっこう」</t>
  </si>
  <si>
    <t>ｂ</t>
  </si>
  <si>
    <t>ｆ</t>
  </si>
  <si>
    <t xml:space="preserve"> </t>
  </si>
  <si>
    <t>北区市民発電所いいんかい</t>
  </si>
  <si>
    <r>
      <t xml:space="preserve">北区
</t>
    </r>
    <r>
      <rPr>
        <sz val="10"/>
        <rFont val="Noto Sans Japanese Medium"/>
        <family val="3"/>
      </rPr>
      <t>（2014）</t>
    </r>
  </si>
  <si>
    <t>http://ameblo.jp/kitaku-shimin-hatsuden/</t>
  </si>
  <si>
    <t>また明日発電所（2015.3）</t>
  </si>
  <si>
    <r>
      <t xml:space="preserve">小平市
</t>
    </r>
    <r>
      <rPr>
        <sz val="10"/>
        <rFont val="Noto Sans Japanese Medium"/>
        <family val="3"/>
      </rPr>
      <t>（2012）</t>
    </r>
  </si>
  <si>
    <t xml:space="preserve">市民共同発電所１号機 </t>
  </si>
  <si>
    <t>ｃ</t>
  </si>
  <si>
    <t>社員寮</t>
  </si>
  <si>
    <t>介護施設</t>
  </si>
  <si>
    <t>工場施設</t>
  </si>
  <si>
    <t>ＧＱパワー</t>
  </si>
  <si>
    <r>
      <rPr>
        <sz val="10.5"/>
        <rFont val="Noto Sans Japanese Medium"/>
        <family val="3"/>
      </rPr>
      <t>世田谷区</t>
    </r>
    <r>
      <rPr>
        <sz val="11"/>
        <rFont val="Noto Sans Japanese Medium"/>
        <family val="3"/>
      </rPr>
      <t xml:space="preserve">
</t>
    </r>
    <r>
      <rPr>
        <sz val="10"/>
        <rFont val="Noto Sans Japanese Medium"/>
        <family val="3"/>
      </rPr>
      <t>（2013）</t>
    </r>
  </si>
  <si>
    <t>一社</t>
  </si>
  <si>
    <t>http://gqpower2012.blog.fc2.com/　</t>
  </si>
  <si>
    <t>市民ソーラー</t>
  </si>
  <si>
    <r>
      <t xml:space="preserve">中央区
</t>
    </r>
    <r>
      <rPr>
        <sz val="10"/>
        <rFont val="Noto Sans Japanese Medium"/>
        <family val="3"/>
      </rPr>
      <t>（2012）</t>
    </r>
  </si>
  <si>
    <t>http://www.shiminsolar.com/</t>
  </si>
  <si>
    <t>せたがや市民エネルギー</t>
  </si>
  <si>
    <r>
      <rPr>
        <sz val="10.5"/>
        <rFont val="Noto Sans Japanese Medium"/>
        <family val="3"/>
      </rPr>
      <t>世田谷区</t>
    </r>
    <r>
      <rPr>
        <sz val="11"/>
        <rFont val="Noto Sans Japanese Medium"/>
        <family val="3"/>
      </rPr>
      <t xml:space="preserve">
</t>
    </r>
    <r>
      <rPr>
        <sz val="10"/>
        <rFont val="Noto Sans Japanese Medium"/>
        <family val="3"/>
      </rPr>
      <t>（2012）</t>
    </r>
  </si>
  <si>
    <t>合同</t>
  </si>
  <si>
    <t xml:space="preserve">カリタス下北沢市民協同発電所 </t>
  </si>
  <si>
    <t>http://setagaya-energy.jimdo.com/</t>
  </si>
  <si>
    <t>団体施設</t>
  </si>
  <si>
    <t>※地域づくりの新会社「たまエンパワー株式会社」を設立し、現在は既設発電所の管理業務のみ。</t>
  </si>
  <si>
    <t>自治体施設</t>
  </si>
  <si>
    <t>企業施設</t>
  </si>
  <si>
    <t>※調布市内の公共施設に発電所を設置する分散型メガソーラーを実現。　</t>
  </si>
  <si>
    <t>東京市民ソーラー</t>
  </si>
  <si>
    <r>
      <rPr>
        <sz val="10.5"/>
        <rFont val="Noto Sans Japanese Medium"/>
        <family val="3"/>
      </rPr>
      <t>世田谷区</t>
    </r>
    <r>
      <rPr>
        <sz val="11"/>
        <rFont val="Noto Sans Japanese Medium"/>
        <family val="3"/>
      </rPr>
      <t xml:space="preserve">
</t>
    </r>
    <r>
      <rPr>
        <sz val="10"/>
        <rFont val="Noto Sans Japanese Medium"/>
        <family val="3"/>
      </rPr>
      <t>（2014）</t>
    </r>
  </si>
  <si>
    <t xml:space="preserve">世田谷弦巻発電所 </t>
  </si>
  <si>
    <t>ｄ</t>
  </si>
  <si>
    <t xml:space="preserve">世田谷宮坂発電所 </t>
  </si>
  <si>
    <t xml:space="preserve">世田谷上祖師谷発電所 </t>
  </si>
  <si>
    <t>http://tokyo-shimin-solar.jimdo.com/　</t>
  </si>
  <si>
    <t>ー</t>
  </si>
  <si>
    <t>-</t>
  </si>
  <si>
    <t>としまでエネルギーを考える会</t>
  </si>
  <si>
    <r>
      <t xml:space="preserve">豊島区
</t>
    </r>
    <r>
      <rPr>
        <sz val="10"/>
        <rFont val="Noto Sans Japanese Medium"/>
        <family val="3"/>
      </rPr>
      <t>（2013）</t>
    </r>
  </si>
  <si>
    <t xml:space="preserve"> </t>
  </si>
  <si>
    <t>http://e-toshima.jimdo.com/</t>
  </si>
  <si>
    <t>中野・環境市民の会</t>
  </si>
  <si>
    <r>
      <t xml:space="preserve">中野区
</t>
    </r>
    <r>
      <rPr>
        <sz val="10"/>
        <rFont val="Noto Sans Japanese Medium"/>
        <family val="3"/>
      </rPr>
      <t>（2004）</t>
    </r>
  </si>
  <si>
    <t>ＮＰＯ</t>
  </si>
  <si>
    <t>http://www.geocities.jp/npo_nakano/</t>
  </si>
  <si>
    <t>練馬グリーンエネルギー</t>
  </si>
  <si>
    <r>
      <t xml:space="preserve">練馬区
</t>
    </r>
    <r>
      <rPr>
        <sz val="10"/>
        <rFont val="Noto Sans Japanese Medium"/>
        <family val="3"/>
      </rPr>
      <t>（2015）</t>
    </r>
  </si>
  <si>
    <t>http://nerimagreen.com/</t>
  </si>
  <si>
    <t>八王子協同エネルギー　</t>
  </si>
  <si>
    <t>牧場施設</t>
  </si>
  <si>
    <t>東村山エナジー準備会</t>
  </si>
  <si>
    <r>
      <rPr>
        <sz val="10.5"/>
        <rFont val="Noto Sans Japanese Medium"/>
        <family val="3"/>
      </rPr>
      <t>東村山市</t>
    </r>
    <r>
      <rPr>
        <sz val="11"/>
        <rFont val="Noto Sans Japanese Medium"/>
        <family val="3"/>
      </rPr>
      <t xml:space="preserve">
</t>
    </r>
    <r>
      <rPr>
        <sz val="10"/>
        <rFont val="Noto Sans Japanese Medium"/>
        <family val="3"/>
      </rPr>
      <t>（2015）</t>
    </r>
  </si>
  <si>
    <t>東大和エネルギーの会</t>
  </si>
  <si>
    <r>
      <rPr>
        <sz val="10.5"/>
        <rFont val="Noto Sans Japanese Medium"/>
        <family val="3"/>
      </rPr>
      <t>東大和市</t>
    </r>
    <r>
      <rPr>
        <sz val="11"/>
        <rFont val="Noto Sans Japanese Medium"/>
        <family val="3"/>
      </rPr>
      <t xml:space="preserve">
</t>
    </r>
    <r>
      <rPr>
        <sz val="10"/>
        <rFont val="Noto Sans Japanese Medium"/>
        <family val="3"/>
      </rPr>
      <t>（2015）</t>
    </r>
  </si>
  <si>
    <t>町田電力</t>
  </si>
  <si>
    <r>
      <t xml:space="preserve">町田市
</t>
    </r>
    <r>
      <rPr>
        <sz val="10"/>
        <rFont val="Noto Sans Japanese Medium"/>
        <family val="3"/>
      </rPr>
      <t>（2012）</t>
    </r>
  </si>
  <si>
    <t>むさしのみたか市民エネルギー</t>
  </si>
  <si>
    <t>みたか市民協同発電</t>
  </si>
  <si>
    <t>むさしの市民エネルギー</t>
  </si>
  <si>
    <t>　</t>
  </si>
  <si>
    <t>建設年</t>
  </si>
  <si>
    <t>出力
(kW)</t>
  </si>
  <si>
    <t>建設年</t>
  </si>
  <si>
    <t>設置場所</t>
  </si>
  <si>
    <t>設置場所</t>
  </si>
  <si>
    <t>ｃ</t>
  </si>
  <si>
    <t xml:space="preserve"> </t>
  </si>
  <si>
    <t>エネルギーシフトを実現する狛江の会</t>
  </si>
  <si>
    <r>
      <t xml:space="preserve">狛江市
</t>
    </r>
    <r>
      <rPr>
        <sz val="10"/>
        <rFont val="Noto Sans Japanese Medium"/>
        <family val="3"/>
      </rPr>
      <t>（2013）</t>
    </r>
  </si>
  <si>
    <t>青梅小水力発電プロジェクト　</t>
  </si>
  <si>
    <t>　</t>
  </si>
  <si>
    <t>ＮＰＯ</t>
  </si>
  <si>
    <t>b</t>
  </si>
  <si>
    <t>ｆ</t>
  </si>
  <si>
    <t>e</t>
  </si>
  <si>
    <t>f</t>
  </si>
  <si>
    <t>ー</t>
  </si>
  <si>
    <t>-</t>
  </si>
  <si>
    <t>ｂ</t>
  </si>
  <si>
    <t>こがねい市民発電</t>
  </si>
  <si>
    <r>
      <rPr>
        <sz val="10.5"/>
        <rFont val="Noto Sans Japanese Medium"/>
        <family val="3"/>
      </rPr>
      <t>小金井市</t>
    </r>
    <r>
      <rPr>
        <sz val="11"/>
        <rFont val="Noto Sans Japanese Medium"/>
        <family val="3"/>
      </rPr>
      <t xml:space="preserve">
</t>
    </r>
    <r>
      <rPr>
        <sz val="10"/>
        <rFont val="Noto Sans Japanese Medium"/>
        <family val="3"/>
      </rPr>
      <t>（2014）</t>
    </r>
  </si>
  <si>
    <t>https://www.facebook.com/kogaden</t>
  </si>
  <si>
    <t>こだいらソーラー</t>
  </si>
  <si>
    <t xml:space="preserve">市民発電所やまびこ </t>
  </si>
  <si>
    <t>市民発電所未来</t>
  </si>
  <si>
    <t xml:space="preserve">東村山市民発電所めぐる </t>
  </si>
  <si>
    <t>http://kodairasolar.wordpress.com/</t>
  </si>
  <si>
    <t>多摩電力</t>
  </si>
  <si>
    <r>
      <t xml:space="preserve">多摩市
</t>
    </r>
    <r>
      <rPr>
        <sz val="10"/>
        <rFont val="Noto Sans Japanese Medium"/>
        <family val="3"/>
      </rPr>
      <t>（2012）</t>
    </r>
  </si>
  <si>
    <t xml:space="preserve">たまでん１号発電所恵泉女学園 </t>
  </si>
  <si>
    <t>d</t>
  </si>
  <si>
    <t xml:space="preserve">たまでん２号発電所ゆいまーる聖ヶ丘 </t>
  </si>
  <si>
    <t>たまでん３号発電所第一小学校</t>
  </si>
  <si>
    <t xml:space="preserve">たまでん４号発電所聖ヶ丘小学校 </t>
  </si>
  <si>
    <t>http://tama-den.jp/　</t>
  </si>
  <si>
    <t xml:space="preserve">たまでん５号発電所大松台小学校 </t>
  </si>
  <si>
    <t xml:space="preserve">たまでん６号発電所エコプラザ </t>
  </si>
  <si>
    <t xml:space="preserve">たまでん７号発電所ゆう桜ヶ丘 </t>
  </si>
  <si>
    <t xml:space="preserve">たまでん８号鶴牧中学校発電所 </t>
  </si>
  <si>
    <t xml:space="preserve">たまでん９号聖ヶ丘中学校発電所 </t>
  </si>
  <si>
    <t xml:space="preserve">たまでん１０号ＧＥﾍﾙｽｹｱｼﾞｬﾊﾟﾝ発電所 </t>
  </si>
  <si>
    <t xml:space="preserve">たまでん１１号関戸第一住宅発電所 </t>
  </si>
  <si>
    <t xml:space="preserve">たまでん１２号関戸第二住宅発電所 </t>
  </si>
  <si>
    <t xml:space="preserve">たまでん１３号青梅市立美術館発電所 </t>
  </si>
  <si>
    <t>調布まちなか発電</t>
  </si>
  <si>
    <r>
      <t xml:space="preserve">調布市
</t>
    </r>
    <r>
      <rPr>
        <sz val="10"/>
        <rFont val="Noto Sans Japanese Medium"/>
        <family val="3"/>
      </rPr>
      <t>（2012）</t>
    </r>
  </si>
  <si>
    <t xml:space="preserve">図書館宮の下分館・宮の下保育園 </t>
  </si>
  <si>
    <t xml:space="preserve">東部公民館・東部保育園 </t>
  </si>
  <si>
    <t xml:space="preserve">調布ヶ丘地域福祉センター </t>
  </si>
  <si>
    <t xml:space="preserve">富士見第一市営住宅Ａ棟 </t>
  </si>
  <si>
    <t>http://chofu-energykyou.jp/</t>
  </si>
  <si>
    <t xml:space="preserve">富士見第一市営住宅Ｂ棟 </t>
  </si>
  <si>
    <t xml:space="preserve">富士見第一市営住宅Ｃ棟 </t>
  </si>
  <si>
    <t xml:space="preserve">図書館佐須分館・佐須児童館 </t>
  </si>
  <si>
    <t xml:space="preserve">八雲台市営住宅Ａ棟 </t>
  </si>
  <si>
    <t>調布まちなか発電　</t>
  </si>
  <si>
    <t xml:space="preserve">八雲台市営住宅Ｂ棟 </t>
  </si>
  <si>
    <t xml:space="preserve">深大寺市営住宅Ａ棟 </t>
  </si>
  <si>
    <t xml:space="preserve">深大寺市営住宅Ｂ棟 </t>
  </si>
  <si>
    <t xml:space="preserve">深大寺市営住宅Ｃ棟 </t>
  </si>
  <si>
    <t xml:space="preserve">深大寺市営住宅Ｄ棟 </t>
  </si>
  <si>
    <t xml:space="preserve">西部公民館・西部児童館 </t>
  </si>
  <si>
    <t xml:space="preserve">富士見地域福祉センター </t>
  </si>
  <si>
    <t xml:space="preserve">富士見第二市営住宅Ａ棟 </t>
  </si>
  <si>
    <t xml:space="preserve">富士見第二市営住宅Ｂ棟 </t>
  </si>
  <si>
    <t xml:space="preserve">富士見第二市営住宅Ｃ棟 </t>
  </si>
  <si>
    <t xml:space="preserve">富士見第二市営住宅Ｄ棟 </t>
  </si>
  <si>
    <t xml:space="preserve">山野市営住宅Ａ棟 </t>
  </si>
  <si>
    <t xml:space="preserve">山野市営住宅Ｂ棟 </t>
  </si>
  <si>
    <t xml:space="preserve">山野市営住宅Ｃ棟 </t>
  </si>
  <si>
    <t xml:space="preserve">染地児童館 </t>
  </si>
  <si>
    <t xml:space="preserve">多摩川自然情報館 </t>
  </si>
  <si>
    <t xml:space="preserve">上石原保育園 </t>
  </si>
  <si>
    <t xml:space="preserve">深大寺保育園 </t>
  </si>
  <si>
    <t xml:space="preserve">下石原市営住宅Ａ棟 </t>
  </si>
  <si>
    <t xml:space="preserve">下石原市営住宅Ｂ棟 </t>
  </si>
  <si>
    <t xml:space="preserve">デイセンターまなびや </t>
  </si>
  <si>
    <t xml:space="preserve">せんがわ劇場 </t>
  </si>
  <si>
    <t xml:space="preserve">大町防災倉庫 </t>
  </si>
  <si>
    <t xml:space="preserve">調中前市営住宅 </t>
  </si>
  <si>
    <t>ｄ</t>
  </si>
  <si>
    <r>
      <rPr>
        <sz val="10.5"/>
        <rFont val="Noto Sans Japanese Medium"/>
        <family val="3"/>
      </rPr>
      <t>八王子市</t>
    </r>
    <r>
      <rPr>
        <sz val="11"/>
        <rFont val="Noto Sans Japanese Medium"/>
        <family val="3"/>
      </rPr>
      <t xml:space="preserve">
</t>
    </r>
    <r>
      <rPr>
        <sz val="10"/>
        <rFont val="Noto Sans Japanese Medium"/>
        <family val="3"/>
      </rPr>
      <t>（2014）</t>
    </r>
  </si>
  <si>
    <t xml:space="preserve">ユギムラ牧場ソーラー発電所 </t>
  </si>
  <si>
    <t xml:space="preserve">母さん牛のヨーグルト工房発電所 </t>
  </si>
  <si>
    <t xml:space="preserve">結の会ソーラー発電所 </t>
  </si>
  <si>
    <t>http://8ene.org/</t>
  </si>
  <si>
    <t xml:space="preserve">市民共同発電所PACE（パーチェ） </t>
  </si>
  <si>
    <t>https://www.facebook.com/machidapowerstation</t>
  </si>
  <si>
    <r>
      <rPr>
        <sz val="10.5"/>
        <rFont val="Noto Sans Japanese Medium"/>
        <family val="3"/>
      </rPr>
      <t>武蔵野市</t>
    </r>
    <r>
      <rPr>
        <sz val="11"/>
        <rFont val="Noto Sans Japanese Medium"/>
        <family val="3"/>
      </rPr>
      <t xml:space="preserve">
</t>
    </r>
    <r>
      <rPr>
        <sz val="10"/>
        <rFont val="Noto Sans Japanese Medium"/>
        <family val="3"/>
      </rPr>
      <t>（2015）</t>
    </r>
  </si>
  <si>
    <t>明星学園市民協同発電所</t>
  </si>
  <si>
    <r>
      <t xml:space="preserve">三鷹市
</t>
    </r>
    <r>
      <rPr>
        <sz val="10"/>
        <rFont val="Noto Sans Japanese Medium"/>
        <family val="3"/>
      </rPr>
      <t>（2014）</t>
    </r>
  </si>
  <si>
    <t>http://mitakahatsuden.blogspot.jp/</t>
  </si>
  <si>
    <r>
      <rPr>
        <sz val="10.5"/>
        <rFont val="Noto Sans Japanese Medium"/>
        <family val="3"/>
      </rPr>
      <t>武蔵野市</t>
    </r>
    <r>
      <rPr>
        <sz val="11"/>
        <rFont val="Noto Sans Japanese Medium"/>
        <family val="3"/>
      </rPr>
      <t xml:space="preserve">
</t>
    </r>
    <r>
      <rPr>
        <sz val="10"/>
        <rFont val="Noto Sans Japanese Medium"/>
        <family val="3"/>
      </rPr>
      <t>（2013）</t>
    </r>
  </si>
  <si>
    <t>https://www.facebook.com/musolar2013</t>
  </si>
  <si>
    <t>出所：市民電力連絡会調べ（JSPS科研費26380189の助成による）</t>
  </si>
  <si>
    <t>※発電所の記載が無いものは、準備中であるか、都内に発電所を持たない団体</t>
  </si>
  <si>
    <t>市民電力団体一覧（23区）</t>
  </si>
  <si>
    <t>市民電力団体一覧（多摩）</t>
  </si>
  <si>
    <t>一部地区プラ 32</t>
  </si>
  <si>
    <t>28/28（100%）</t>
  </si>
  <si>
    <t>2014年度</t>
  </si>
  <si>
    <t>出所：東京都『東京都環境白書2015』</t>
  </si>
  <si>
    <t>47/47（100%）</t>
  </si>
  <si>
    <t>25/26（96%）</t>
  </si>
  <si>
    <t>26/26（100%）</t>
  </si>
  <si>
    <t>2014年度　自動車排ガス測定局</t>
  </si>
  <si>
    <t>34/35（97%）</t>
  </si>
  <si>
    <t>35/35（100%）</t>
  </si>
  <si>
    <t xml:space="preserve">2015年5月18日～5月25日 </t>
  </si>
  <si>
    <t>2016年2月29日～3月7日</t>
  </si>
  <si>
    <t>2015年7月27日～8月3日</t>
  </si>
  <si>
    <t>2015年6月15日～6月22日</t>
  </si>
  <si>
    <t>2015年7月20日～7月27日</t>
  </si>
  <si>
    <t>2015年度　清掃工場周辺における大気中のダイオキシン類測定結果</t>
  </si>
  <si>
    <t>2015年9月28日～10月5日</t>
  </si>
  <si>
    <t>2015年6月22日～6月29日</t>
  </si>
  <si>
    <t>2015年11月30日～12月7日</t>
  </si>
  <si>
    <t>2015年12月7日～12月14日</t>
  </si>
  <si>
    <t>2015年8月19日～8月26日</t>
  </si>
  <si>
    <t>2016年2月5日～2月12日</t>
  </si>
  <si>
    <t>2015年12月1日～12月8日</t>
  </si>
  <si>
    <t>2015年7月27日～8月3日</t>
  </si>
  <si>
    <t>2016年1月18日～1月25日</t>
  </si>
  <si>
    <t>2015年6月1～6月8日</t>
  </si>
  <si>
    <t>2015年5月7日～5月14日</t>
  </si>
  <si>
    <t>2015年9月7日～9月14日</t>
  </si>
  <si>
    <t>2015年10月19日～10月26日</t>
  </si>
  <si>
    <t>2015年10月5日～10月12日</t>
  </si>
  <si>
    <t>世田谷</t>
  </si>
  <si>
    <t>2016年2月1日～2月8日</t>
  </si>
  <si>
    <t>練馬</t>
  </si>
  <si>
    <t>2015年8月3日～8月10日</t>
  </si>
  <si>
    <t>下水道普及率は2014年度末</t>
  </si>
  <si>
    <t>その他は『東京都統計年鑑2014』</t>
  </si>
  <si>
    <t>池沼面積は2015年1月1日現在</t>
  </si>
  <si>
    <t>出所：東京都環境局ホームページ</t>
  </si>
  <si>
    <t>対象経費の20％・上限50万円(集合住宅・中小企業等は戸数により上限最大200万円）</t>
  </si>
  <si>
    <t>10万円/kW・上限35万円、中央エコアクト認証取得15万円/kW・上限42万円(中小企業等は上限100万円、中央エコアクト認証取得120万円）</t>
  </si>
  <si>
    <t>10万円/kW・上限40万円(集合住宅・中小企業等は上限99.9万円）</t>
  </si>
  <si>
    <t>10万円/kW・上限30万円</t>
  </si>
  <si>
    <t>10万円/kW・上限3kw、中小企業等の省エネ改修：費用の3分の2（上限50万円）、工場・事業場の改修融資：1,500万円以内（代表者が区民の場合1,800万円以内）</t>
  </si>
  <si>
    <t>5万円/kW・上限20万円（共同住宅・中小企業・公衆浴場等は上限50万円）</t>
  </si>
  <si>
    <t>8万円/kWか工事費用の２分の１のいずれか少ない額・上限25万円（分譲集合住宅は上限50万円）</t>
  </si>
  <si>
    <t>3万円/kW・上限9万円（中小企業は上限15万円）、</t>
  </si>
  <si>
    <t>2万円/ｋW・上限8万円（公衆浴場は工事費の1/4以内、上限110万円）</t>
  </si>
  <si>
    <t>8万円/kW・上限15万円(区内業者による施行の場合、1kWあたり9.6万円、上限18万円)、中小企業等の事業所は、助成対象経費の20%以内・上限100万円も選択可</t>
  </si>
  <si>
    <t>2万円/ｋｗ・上限30万円</t>
  </si>
  <si>
    <t>2.5万円/ｋｗ・上限10万円（中小企業等は設置経費の20%・上限50万円、要件によっては上限100万円）</t>
  </si>
  <si>
    <t>板橋区</t>
  </si>
  <si>
    <t>上限6万円（設置費用から国等の補助金額を差し引いた額の2分の1の額と6万円と比較し低い額）</t>
  </si>
  <si>
    <t>6万円/kW・上限24万円（分譲マンションの場合60万円)　※足立区内事業者と設置契約した場合は、7万2千円/kW（上限28.8万円・分譲マンションの場合72万円）、2014年以前の固定価格買取制度が適用される場合4万円/kW・上限16万円（分譲マンションの場合は40万円）　※足立区内事業者と設置契約した場合は、4.8万円/kW（上限19.2万円・分譲マンションの場合48万円）</t>
  </si>
  <si>
    <t>8万円/ｋｗ・上限40万円（中小企業などは上限80万円）</t>
  </si>
  <si>
    <t>3万円/kW・上限5kW</t>
  </si>
  <si>
    <t>2.5万円/kW・上限10万円</t>
  </si>
  <si>
    <t>1万円/kW・上限2.5万円（共同住宅の場合、上限4万円）</t>
  </si>
  <si>
    <t>4万円/ｋｗ・上限12万円（共同住宅、事業所の場合、上限15万円）</t>
  </si>
  <si>
    <t>2万円/kW・上限12万円</t>
  </si>
  <si>
    <t>3万円/kW・上限10万円</t>
  </si>
  <si>
    <t>費用の20％・上限20万円</t>
  </si>
  <si>
    <t>対象経費の10%、中小企業、公衆浴場に1,000万円の融資</t>
  </si>
  <si>
    <t>2万円/kW・上限4kW</t>
  </si>
  <si>
    <t>2016年度</t>
  </si>
  <si>
    <t>PRTRデータ</t>
  </si>
  <si>
    <t>水源井戸数は2014年度末</t>
  </si>
  <si>
    <t>出所：『東京都・区市町村自然環境行政概要　平成24年3月』</t>
  </si>
  <si>
    <t>出所：『東京都区市町村清掃事業年報』（2014年度実績）</t>
  </si>
  <si>
    <t>水源井戸数、水使用量は『平成26年度　水道局事業年報』</t>
  </si>
  <si>
    <t>水使用量は2014年度</t>
  </si>
  <si>
    <t>2014年度（節電量を除く）</t>
  </si>
  <si>
    <t>2015年末現在</t>
  </si>
  <si>
    <t>単位：pg-TEQ/m3</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</si>
</sst>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0.0_);[Red]\(0.0\)"/>
    <numFmt numFmtId="209" formatCode="0.000_);[Red]\(0.000\)"/>
    <numFmt numFmtId="210" formatCode="0.00;[Red]0.00"/>
    <numFmt numFmtId="211" formatCode="#,##0.00;[Red]#,##0.00"/>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メイリオ"/>
      <family val="3"/>
    </font>
    <font>
      <sz val="14"/>
      <name val="ＭＳ Ｐゴシック"/>
      <family val="3"/>
    </font>
    <font>
      <sz val="14"/>
      <name val="Noto Sans Japanese Medium"/>
      <family val="3"/>
    </font>
    <font>
      <sz val="10"/>
      <name val="Noto Sans Japanese Medium"/>
      <family val="3"/>
    </font>
    <font>
      <sz val="10"/>
      <name val="Noto Sans Japanese Regular"/>
      <family val="3"/>
    </font>
    <font>
      <sz val="12"/>
      <name val="Noto Sans Japanese Medium"/>
      <family val="3"/>
    </font>
    <font>
      <sz val="11"/>
      <name val="Noto Sans Japanese Medium"/>
      <family val="3"/>
    </font>
    <font>
      <sz val="8"/>
      <name val="Noto Sans Japanese Medium"/>
      <family val="3"/>
    </font>
    <font>
      <sz val="7"/>
      <name val="Noto Sans Japanese Medium"/>
      <family val="3"/>
    </font>
    <font>
      <sz val="9"/>
      <name val="Noto Sans Japanese Medium"/>
      <family val="3"/>
    </font>
    <font>
      <sz val="10.5"/>
      <name val="Noto Sans Japanese Medium"/>
      <family val="3"/>
    </font>
    <font>
      <sz val="10"/>
      <color indexed="8"/>
      <name val="Calibri"/>
      <family val="3"/>
    </font>
    <font>
      <sz val="11"/>
      <color rgb="FFFF0000"/>
      <name val="ＭＳ Ｐゴシック"/>
      <family val="3"/>
    </font>
    <font>
      <sz val="11"/>
      <name val="Cambria"/>
      <family val="3"/>
    </font>
    <font>
      <sz val="14"/>
      <name val="Cambria"/>
      <family val="3"/>
    </font>
    <font>
      <sz val="1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right style="hair"/>
      <top/>
      <bottom style="double"/>
    </border>
    <border>
      <left style="hair"/>
      <right style="hair"/>
      <top/>
      <bottom style="double"/>
    </border>
    <border>
      <left/>
      <right/>
      <top/>
      <bottom style="double"/>
    </border>
    <border>
      <left/>
      <right/>
      <top style="double"/>
      <bottom style="hair"/>
    </border>
    <border>
      <left/>
      <right style="thin"/>
      <top style="double"/>
      <bottom style="hair"/>
    </border>
    <border>
      <left style="thin"/>
      <right style="hair"/>
      <top style="hair"/>
      <bottom style="thin"/>
    </border>
    <border>
      <left style="hair"/>
      <right style="hair"/>
      <top style="hair"/>
      <bottom style="thin"/>
    </border>
    <border>
      <left/>
      <right style="hair"/>
      <top/>
      <bottom style="thin"/>
    </border>
    <border>
      <left/>
      <right style="thin"/>
      <top/>
      <bottom style="thin"/>
    </border>
    <border>
      <left style="thin"/>
      <right/>
      <top style="thin"/>
      <bottom style="hair"/>
    </border>
    <border>
      <left/>
      <right/>
      <top style="thin"/>
      <bottom style="hair"/>
    </border>
    <border>
      <left/>
      <right style="hair"/>
      <top style="thin"/>
      <bottom style="hair"/>
    </border>
    <border>
      <left/>
      <right style="thin"/>
      <top style="thin"/>
      <bottom style="hair"/>
    </border>
    <border>
      <left/>
      <right style="medium"/>
      <top style="thin"/>
      <bottom style="hair"/>
    </border>
    <border>
      <left style="thin"/>
      <right>
        <color indexed="63"/>
      </right>
      <top>
        <color indexed="63"/>
      </top>
      <bottom style="thin"/>
    </border>
    <border>
      <left/>
      <right/>
      <top style="hair"/>
      <bottom style="thin"/>
    </border>
    <border>
      <left/>
      <right style="thin"/>
      <top style="hair"/>
      <bottom style="thin"/>
    </border>
    <border>
      <left/>
      <right style="hair"/>
      <top style="hair"/>
      <bottom style="thin"/>
    </border>
    <border>
      <left/>
      <right style="medium"/>
      <top style="hair"/>
      <bottom style="thin"/>
    </border>
    <border>
      <left/>
      <right style="hair"/>
      <top/>
      <bottom/>
    </border>
    <border>
      <left/>
      <right style="thin"/>
      <top/>
      <bottom/>
    </border>
    <border>
      <left/>
      <right style="medium"/>
      <top/>
      <bottom/>
    </border>
    <border>
      <left/>
      <right/>
      <top/>
      <bottom style="hair"/>
    </border>
    <border>
      <left/>
      <right style="thin"/>
      <top/>
      <bottom style="hair"/>
    </border>
    <border>
      <left/>
      <right style="medium"/>
      <top/>
      <bottom style="hair"/>
    </border>
    <border>
      <left style="thin"/>
      <right style="hair"/>
      <top style="hair"/>
      <bottom style="hair"/>
    </border>
    <border>
      <left style="hair"/>
      <right style="hair"/>
      <top style="hair"/>
      <bottom style="hair"/>
    </border>
    <border>
      <left/>
      <right style="hair"/>
      <top/>
      <bottom style="hair"/>
    </border>
    <border>
      <left style="thin"/>
      <right style="hair"/>
      <top style="thin"/>
      <bottom style="hair"/>
    </border>
    <border>
      <left style="thin"/>
      <right style="hair"/>
      <top style="hair"/>
      <bottom style="medium"/>
    </border>
    <border>
      <left style="hair"/>
      <right style="hair"/>
      <top style="hair"/>
      <bottom style="medium"/>
    </border>
    <border>
      <left/>
      <right style="hair"/>
      <top style="hair"/>
      <bottom style="medium"/>
    </border>
    <border>
      <left/>
      <right/>
      <top style="hair"/>
      <bottom style="medium"/>
    </border>
    <border>
      <left/>
      <right style="thin"/>
      <top style="hair"/>
      <bottom style="medium"/>
    </border>
    <border>
      <left/>
      <right style="medium"/>
      <top style="hair"/>
      <bottom style="medium"/>
    </border>
    <border>
      <left/>
      <right style="medium"/>
      <top/>
      <bottom style="thin"/>
    </border>
    <border>
      <left/>
      <right/>
      <top style="medium"/>
      <bottom style="hair"/>
    </border>
    <border>
      <left/>
      <right style="hair"/>
      <top style="medium"/>
      <bottom style="hair"/>
    </border>
    <border>
      <left style="hair"/>
      <right style="hair"/>
      <top style="hair"/>
      <bottom style="double"/>
    </border>
    <border>
      <left style="thin"/>
      <right/>
      <top/>
      <bottom style="medium"/>
    </border>
    <border>
      <left/>
      <right/>
      <top/>
      <bottom style="medium"/>
    </border>
    <border>
      <left style="thin"/>
      <right/>
      <top style="medium"/>
      <bottom/>
    </border>
    <border>
      <left/>
      <right/>
      <top style="medium"/>
      <bottom/>
    </border>
    <border>
      <left style="thin"/>
      <right/>
      <top/>
      <bottom style="double"/>
    </border>
    <border>
      <left style="hair"/>
      <right/>
      <top style="medium"/>
      <bottom style="hair"/>
    </border>
    <border>
      <left/>
      <right style="thin"/>
      <top style="medium"/>
      <bottom style="hair"/>
    </border>
    <border>
      <left style="thin"/>
      <right/>
      <top style="medium"/>
      <bottom style="hair"/>
    </border>
    <border>
      <left/>
      <right style="medium"/>
      <top style="medium"/>
      <bottom style="hair"/>
    </border>
    <border>
      <left/>
      <right style="thin"/>
      <top/>
      <bottom style="double"/>
    </border>
    <border>
      <left/>
      <right style="medium"/>
      <top/>
      <bottom style="double"/>
    </border>
    <border>
      <left style="thin"/>
      <right/>
      <top style="double"/>
      <bottom/>
    </border>
    <border>
      <left/>
      <right style="hair"/>
      <top style="double"/>
      <bottom/>
    </border>
    <border>
      <left style="hair"/>
      <right style="hair"/>
      <top style="double"/>
      <bottom/>
    </border>
    <border>
      <left style="hair"/>
      <right style="hair"/>
      <top/>
      <bottom style="thin"/>
    </border>
    <border>
      <left/>
      <right/>
      <top style="double"/>
      <bottom/>
    </border>
    <border>
      <left style="thin"/>
      <right/>
      <top style="double"/>
      <bottom style="hair"/>
    </border>
    <border>
      <left/>
      <right style="hair"/>
      <top style="double"/>
      <bottom style="hair"/>
    </border>
    <border>
      <left style="hair"/>
      <right/>
      <top style="double"/>
      <bottom style="hair"/>
    </border>
    <border>
      <left/>
      <right style="medium"/>
      <top style="double"/>
      <bottom style="hair"/>
    </border>
    <border>
      <left style="hair"/>
      <right/>
      <top style="hair"/>
      <bottom style="thin"/>
    </border>
    <border>
      <left style="hair"/>
      <right style="hair"/>
      <top style="thin"/>
      <bottom/>
    </border>
    <border>
      <left/>
      <right/>
      <top style="thin"/>
      <bottom/>
    </border>
    <border>
      <left style="thin"/>
      <right>
        <color indexed="63"/>
      </right>
      <top style="thin"/>
      <bottom>
        <color indexed="63"/>
      </bottom>
    </border>
    <border>
      <left/>
      <right style="hair"/>
      <top style="thin"/>
      <bottom/>
    </border>
    <border>
      <left style="hair"/>
      <right style="hair"/>
      <top/>
      <bottom/>
    </border>
    <border>
      <left style="hair"/>
      <right style="thin"/>
      <top style="thin"/>
      <bottom/>
    </border>
    <border>
      <left style="hair"/>
      <right style="thin"/>
      <top/>
      <bottom/>
    </border>
    <border>
      <left style="hair"/>
      <right style="thin"/>
      <top/>
      <bottom style="thin"/>
    </border>
    <border>
      <left style="thin"/>
      <right/>
      <top/>
      <bottom style="hair"/>
    </border>
    <border>
      <left style="hair"/>
      <right/>
      <top style="thin"/>
      <bottom style="hair"/>
    </border>
    <border>
      <left style="hair"/>
      <right style="hair"/>
      <top/>
      <bottom style="hair"/>
    </border>
    <border>
      <left style="hair"/>
      <right style="hair"/>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24" borderId="0">
      <alignment/>
      <protection/>
    </xf>
    <xf numFmtId="0" fontId="0" fillId="0" borderId="0">
      <alignment vertical="center"/>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cellStyleXfs>
  <cellXfs count="409">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0" fontId="20" fillId="0" borderId="11" xfId="0" applyFont="1" applyBorder="1" applyAlignment="1">
      <alignment vertical="center"/>
    </xf>
    <xf numFmtId="3" fontId="20" fillId="0" borderId="11" xfId="0" applyNumberFormat="1" applyFont="1" applyBorder="1" applyAlignment="1">
      <alignment vertical="center"/>
    </xf>
    <xf numFmtId="176" fontId="21" fillId="0" borderId="0" xfId="66"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66"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66"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0" fillId="0" borderId="0" xfId="66" applyNumberFormat="1" applyFont="1" applyFill="1" applyBorder="1" applyAlignment="1">
      <alignment horizontal="left"/>
      <protection/>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20" fillId="18" borderId="11" xfId="0" applyNumberFormat="1" applyFont="1" applyFill="1" applyBorder="1" applyAlignment="1">
      <alignment horizontal="right" vertical="center"/>
    </xf>
    <xf numFmtId="0" fontId="20" fillId="0" borderId="11" xfId="0" applyFont="1" applyBorder="1" applyAlignment="1">
      <alignment horizontal="distributed" vertical="center" shrinkToFit="1"/>
    </xf>
    <xf numFmtId="176" fontId="21" fillId="0" borderId="13" xfId="66" applyNumberFormat="1" applyFont="1" applyBorder="1" applyAlignment="1">
      <alignment horizontal="distributed" shrinkToFit="1"/>
      <protection/>
    </xf>
    <xf numFmtId="0" fontId="20" fillId="0" borderId="11" xfId="0" applyFont="1" applyFill="1" applyBorder="1" applyAlignment="1">
      <alignment horizontal="center" vertical="center"/>
    </xf>
    <xf numFmtId="177" fontId="20" fillId="0" borderId="11" xfId="0" applyNumberFormat="1" applyFont="1" applyFill="1" applyBorder="1" applyAlignment="1">
      <alignment vertical="center"/>
    </xf>
    <xf numFmtId="0" fontId="20" fillId="0" borderId="11" xfId="64" applyNumberFormat="1" applyFont="1" applyFill="1" applyBorder="1" applyAlignment="1">
      <alignment vertical="center"/>
      <protection/>
    </xf>
    <xf numFmtId="176" fontId="20" fillId="0" borderId="14" xfId="66" applyNumberFormat="1" applyFont="1" applyFill="1" applyBorder="1" applyAlignment="1">
      <alignment horizontal="distributed"/>
      <protection/>
    </xf>
    <xf numFmtId="176" fontId="21" fillId="0" borderId="11" xfId="66" applyNumberFormat="1" applyFont="1" applyBorder="1" applyAlignment="1">
      <alignment horizontal="distributed" shrinkToFit="1"/>
      <protection/>
    </xf>
    <xf numFmtId="176" fontId="21" fillId="0" borderId="11" xfId="66" applyNumberFormat="1" applyFont="1" applyFill="1" applyBorder="1" applyAlignment="1">
      <alignment horizontal="distributed" shrinkToFit="1"/>
      <protection/>
    </xf>
    <xf numFmtId="0" fontId="20" fillId="0" borderId="11" xfId="64"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50" applyNumberFormat="1" applyFont="1" applyFill="1" applyBorder="1" applyAlignment="1">
      <alignment vertical="center"/>
    </xf>
    <xf numFmtId="195" fontId="20" fillId="0" borderId="11" xfId="64" applyNumberFormat="1" applyFont="1" applyFill="1" applyBorder="1" applyAlignment="1">
      <alignment vertical="center"/>
      <protection/>
    </xf>
    <xf numFmtId="176" fontId="20" fillId="0" borderId="13" xfId="66" applyNumberFormat="1" applyFont="1" applyBorder="1" applyAlignment="1">
      <alignment horizontal="distributed"/>
      <protection/>
    </xf>
    <xf numFmtId="176" fontId="20" fillId="0" borderId="11" xfId="66"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66"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distributed" vertical="distributed"/>
    </xf>
    <xf numFmtId="0" fontId="20" fillId="0" borderId="0" xfId="0" applyFont="1" applyFill="1" applyBorder="1" applyAlignment="1">
      <alignment horizontal="lef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0" fontId="0" fillId="0" borderId="0" xfId="0" applyFont="1" applyFill="1" applyAlignment="1">
      <alignment horizontal="center" vertical="center"/>
    </xf>
    <xf numFmtId="0" fontId="18" fillId="0" borderId="0" xfId="0" applyFont="1" applyFill="1" applyAlignment="1">
      <alignment vertical="center"/>
    </xf>
    <xf numFmtId="0" fontId="0" fillId="0" borderId="0" xfId="0" applyFont="1" applyFill="1" applyBorder="1" applyAlignment="1">
      <alignment vertical="center"/>
    </xf>
    <xf numFmtId="0" fontId="20" fillId="0" borderId="0" xfId="0" applyFont="1" applyFill="1" applyBorder="1" applyAlignment="1">
      <alignment horizontal="distributed" vertical="center"/>
    </xf>
    <xf numFmtId="38" fontId="20" fillId="0" borderId="0" xfId="50" applyFont="1" applyFill="1" applyBorder="1" applyAlignment="1">
      <alignment vertical="center"/>
    </xf>
    <xf numFmtId="0" fontId="20" fillId="0" borderId="0" xfId="0" applyFont="1" applyAlignment="1">
      <alignment vertical="top" wrapText="1"/>
    </xf>
    <xf numFmtId="209" fontId="18" fillId="0" borderId="0" xfId="0" applyNumberFormat="1" applyFont="1" applyAlignment="1">
      <alignment vertical="center"/>
    </xf>
    <xf numFmtId="209" fontId="0" fillId="0" borderId="0" xfId="0" applyNumberFormat="1" applyAlignment="1">
      <alignment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0" xfId="0" applyNumberFormat="1" applyFont="1" applyAlignment="1">
      <alignment horizontal="center" vertical="center"/>
    </xf>
    <xf numFmtId="209" fontId="0" fillId="0" borderId="0" xfId="0" applyNumberFormat="1" applyAlignment="1">
      <alignment horizontal="center" vertical="center"/>
    </xf>
    <xf numFmtId="209" fontId="20" fillId="0" borderId="11" xfId="0" applyNumberFormat="1" applyFont="1" applyBorder="1" applyAlignment="1">
      <alignment horizontal="distributed" vertical="distributed"/>
    </xf>
    <xf numFmtId="209" fontId="20" fillId="0" borderId="11" xfId="0" applyNumberFormat="1" applyFont="1" applyBorder="1" applyAlignment="1">
      <alignment vertical="center"/>
    </xf>
    <xf numFmtId="209" fontId="20" fillId="0" borderId="0" xfId="0" applyNumberFormat="1" applyFont="1" applyAlignment="1">
      <alignment vertical="center"/>
    </xf>
    <xf numFmtId="209" fontId="20" fillId="0" borderId="11" xfId="0" applyNumberFormat="1" applyFont="1" applyBorder="1" applyAlignment="1">
      <alignment horizontal="right" vertical="center"/>
    </xf>
    <xf numFmtId="209" fontId="20" fillId="0" borderId="11" xfId="0" applyNumberFormat="1" applyFont="1" applyFill="1" applyBorder="1" applyAlignment="1">
      <alignment horizontal="center" vertical="center"/>
    </xf>
    <xf numFmtId="209" fontId="20" fillId="0" borderId="11" xfId="0" applyNumberFormat="1" applyFont="1" applyBorder="1" applyAlignment="1">
      <alignment vertical="center"/>
    </xf>
    <xf numFmtId="209" fontId="20" fillId="0" borderId="11" xfId="0" applyNumberFormat="1" applyFont="1" applyFill="1" applyBorder="1" applyAlignment="1">
      <alignment vertical="center"/>
    </xf>
    <xf numFmtId="209" fontId="20" fillId="0" borderId="11" xfId="0" applyNumberFormat="1" applyFont="1" applyFill="1" applyBorder="1" applyAlignment="1">
      <alignment horizontal="distributed" vertical="distributed"/>
    </xf>
    <xf numFmtId="209" fontId="20" fillId="0" borderId="0" xfId="0" applyNumberFormat="1" applyFont="1" applyFill="1" applyBorder="1" applyAlignment="1">
      <alignment horizontal="left"/>
    </xf>
    <xf numFmtId="209" fontId="0" fillId="0" borderId="0" xfId="0" applyNumberFormat="1" applyFont="1" applyAlignment="1">
      <alignment vertical="center"/>
    </xf>
    <xf numFmtId="209" fontId="20" fillId="0" borderId="11" xfId="0" applyNumberFormat="1" applyFont="1" applyBorder="1" applyAlignment="1">
      <alignment horizontal="center" shrinkToFit="1"/>
    </xf>
    <xf numFmtId="209" fontId="20" fillId="0" borderId="11" xfId="0" applyNumberFormat="1" applyFont="1" applyBorder="1" applyAlignment="1">
      <alignment horizontal="center"/>
    </xf>
    <xf numFmtId="209" fontId="24" fillId="0" borderId="0" xfId="0" applyNumberFormat="1" applyFont="1" applyFill="1" applyBorder="1" applyAlignment="1">
      <alignment horizontal="left"/>
    </xf>
    <xf numFmtId="196" fontId="18" fillId="0" borderId="0" xfId="0" applyNumberFormat="1" applyFont="1" applyFill="1" applyAlignment="1">
      <alignment vertical="center"/>
    </xf>
    <xf numFmtId="196" fontId="0" fillId="0" borderId="0" xfId="0" applyNumberFormat="1" applyFill="1" applyAlignment="1">
      <alignment vertical="center"/>
    </xf>
    <xf numFmtId="196" fontId="30" fillId="0" borderId="0" xfId="67" applyNumberFormat="1" applyFont="1" applyFill="1">
      <alignment vertical="center"/>
      <protection/>
    </xf>
    <xf numFmtId="196" fontId="1" fillId="0" borderId="0" xfId="67" applyNumberFormat="1" applyFill="1">
      <alignment vertical="center"/>
      <protection/>
    </xf>
    <xf numFmtId="196" fontId="21" fillId="0" borderId="11" xfId="67" applyNumberFormat="1" applyFont="1" applyFill="1" applyBorder="1">
      <alignment vertical="center"/>
      <protection/>
    </xf>
    <xf numFmtId="196" fontId="21" fillId="0" borderId="0" xfId="67" applyNumberFormat="1" applyFont="1" applyFill="1">
      <alignment vertical="center"/>
      <protection/>
    </xf>
    <xf numFmtId="196" fontId="20" fillId="0" borderId="11" xfId="67" applyNumberFormat="1" applyFont="1" applyFill="1" applyBorder="1">
      <alignment vertical="center"/>
      <protection/>
    </xf>
    <xf numFmtId="196" fontId="20" fillId="0" borderId="0" xfId="0" applyNumberFormat="1" applyFont="1" applyFill="1" applyAlignment="1">
      <alignment vertical="center"/>
    </xf>
    <xf numFmtId="184" fontId="43" fillId="0" borderId="11" xfId="0" applyNumberFormat="1" applyFont="1" applyFill="1" applyBorder="1" applyAlignment="1">
      <alignment/>
    </xf>
    <xf numFmtId="184" fontId="20" fillId="0" borderId="11" xfId="0" applyNumberFormat="1" applyFont="1" applyFill="1" applyBorder="1" applyAlignment="1">
      <alignment vertical="center"/>
    </xf>
    <xf numFmtId="184" fontId="20" fillId="0" borderId="11" xfId="0" applyNumberFormat="1" applyFont="1" applyFill="1" applyBorder="1" applyAlignment="1">
      <alignment vertical="center"/>
    </xf>
    <xf numFmtId="207" fontId="43" fillId="0" borderId="11" xfId="0" applyNumberFormat="1" applyFont="1" applyFill="1" applyBorder="1" applyAlignment="1" applyProtection="1">
      <alignment horizontal="right"/>
      <protection locked="0"/>
    </xf>
    <xf numFmtId="210" fontId="43" fillId="0" borderId="11" xfId="0" applyNumberFormat="1" applyFont="1" applyFill="1" applyBorder="1" applyAlignment="1" applyProtection="1">
      <alignment horizontal="right"/>
      <protection locked="0"/>
    </xf>
    <xf numFmtId="211" fontId="43" fillId="0" borderId="11" xfId="0" applyNumberFormat="1" applyFont="1" applyFill="1" applyBorder="1" applyAlignment="1" applyProtection="1">
      <alignment horizontal="right"/>
      <protection locked="0"/>
    </xf>
    <xf numFmtId="0" fontId="0" fillId="0" borderId="0" xfId="0"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38" fontId="20" fillId="0" borderId="0" xfId="50" applyFont="1" applyFill="1" applyBorder="1" applyAlignment="1">
      <alignment horizontal="right" vertical="center"/>
    </xf>
    <xf numFmtId="189" fontId="32" fillId="0" borderId="0" xfId="0" applyNumberFormat="1" applyFont="1" applyFill="1" applyBorder="1" applyAlignment="1">
      <alignment vertical="center"/>
    </xf>
    <xf numFmtId="191" fontId="32" fillId="0" borderId="0" xfId="0" applyNumberFormat="1" applyFont="1" applyFill="1" applyBorder="1" applyAlignment="1">
      <alignment vertical="center"/>
    </xf>
    <xf numFmtId="10" fontId="32" fillId="0" borderId="0" xfId="42" applyNumberFormat="1" applyFont="1" applyFill="1" applyBorder="1" applyAlignment="1">
      <alignment vertical="center"/>
    </xf>
    <xf numFmtId="185" fontId="0" fillId="0" borderId="0" xfId="0" applyNumberFormat="1" applyFont="1" applyFill="1" applyBorder="1" applyAlignment="1">
      <alignment horizontal="right" vertical="center"/>
    </xf>
    <xf numFmtId="18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Alignment="1">
      <alignment vertical="center" wrapText="1"/>
    </xf>
    <xf numFmtId="0" fontId="44" fillId="0" borderId="0" xfId="0" applyFont="1" applyAlignment="1">
      <alignment vertical="center"/>
    </xf>
    <xf numFmtId="38" fontId="18" fillId="0" borderId="0" xfId="50" applyFont="1" applyFill="1" applyBorder="1" applyAlignment="1">
      <alignment vertical="center"/>
    </xf>
    <xf numFmtId="38" fontId="0" fillId="0" borderId="0" xfId="50" applyFont="1" applyFill="1" applyBorder="1" applyAlignment="1">
      <alignment vertical="center"/>
    </xf>
    <xf numFmtId="38" fontId="0" fillId="0" borderId="0" xfId="50" applyFont="1" applyFill="1" applyAlignment="1">
      <alignment vertical="center"/>
    </xf>
    <xf numFmtId="38" fontId="31" fillId="0" borderId="11" xfId="50" applyFont="1" applyFill="1" applyBorder="1" applyAlignment="1">
      <alignment horizontal="center" vertical="center"/>
    </xf>
    <xf numFmtId="38" fontId="20" fillId="0" borderId="11" xfId="50" applyFont="1" applyFill="1" applyBorder="1" applyAlignment="1">
      <alignment vertical="center" wrapText="1"/>
    </xf>
    <xf numFmtId="38" fontId="0" fillId="0" borderId="0" xfId="50" applyFont="1" applyFill="1" applyAlignment="1">
      <alignment vertical="center" wrapText="1"/>
    </xf>
    <xf numFmtId="38" fontId="20" fillId="0" borderId="11" xfId="50" applyFont="1" applyFill="1" applyBorder="1" applyAlignment="1">
      <alignment horizontal="distributed" vertical="center"/>
    </xf>
    <xf numFmtId="38" fontId="20" fillId="0" borderId="11" xfId="50" applyFont="1" applyFill="1" applyBorder="1" applyAlignment="1">
      <alignment horizontal="distributed" vertical="center" wrapText="1"/>
    </xf>
    <xf numFmtId="38" fontId="20" fillId="0" borderId="15" xfId="50" applyFont="1" applyFill="1" applyBorder="1" applyAlignment="1">
      <alignment horizontal="distributed" vertical="center" wrapText="1"/>
    </xf>
    <xf numFmtId="38" fontId="0" fillId="0" borderId="0" xfId="50" applyFont="1" applyFill="1" applyBorder="1" applyAlignment="1">
      <alignment vertical="center" wrapText="1"/>
    </xf>
    <xf numFmtId="38" fontId="20" fillId="0" borderId="0" xfId="50" applyFont="1" applyFill="1" applyBorder="1" applyAlignment="1">
      <alignment horizontal="left" vertical="center"/>
    </xf>
    <xf numFmtId="0" fontId="20" fillId="0" borderId="0" xfId="0" applyFont="1" applyFill="1" applyAlignment="1">
      <alignment horizontal="center" vertical="center"/>
    </xf>
    <xf numFmtId="3" fontId="20" fillId="0" borderId="0" xfId="0" applyNumberFormat="1" applyFont="1" applyFill="1" applyAlignment="1">
      <alignment vertical="center"/>
    </xf>
    <xf numFmtId="38" fontId="0" fillId="0" borderId="0" xfId="50" applyFont="1" applyFill="1" applyAlignment="1">
      <alignment horizontal="right" vertical="center" wrapText="1"/>
    </xf>
    <xf numFmtId="38" fontId="0" fillId="0" borderId="0" xfId="50" applyFont="1" applyFill="1" applyAlignment="1">
      <alignment vertical="center"/>
    </xf>
    <xf numFmtId="38" fontId="0" fillId="0" borderId="0" xfId="50" applyFont="1" applyFill="1" applyAlignment="1">
      <alignment horizontal="center" vertical="center" wrapText="1"/>
    </xf>
    <xf numFmtId="38" fontId="20" fillId="0" borderId="0" xfId="50" applyFont="1" applyFill="1" applyAlignment="1">
      <alignment vertical="center"/>
    </xf>
    <xf numFmtId="38" fontId="20" fillId="0" borderId="0" xfId="50" applyFont="1" applyFill="1" applyAlignment="1">
      <alignment horizontal="center" vertical="center"/>
    </xf>
    <xf numFmtId="38" fontId="33" fillId="0" borderId="0" xfId="50" applyFont="1" applyFill="1" applyAlignment="1">
      <alignment vertical="center"/>
    </xf>
    <xf numFmtId="38" fontId="18" fillId="0" borderId="0" xfId="50" applyFont="1" applyFill="1" applyAlignment="1">
      <alignment vertical="center"/>
    </xf>
    <xf numFmtId="38" fontId="20" fillId="0" borderId="0" xfId="50" applyFont="1" applyFill="1" applyAlignment="1">
      <alignment vertical="center" wrapText="1"/>
    </xf>
    <xf numFmtId="38" fontId="20" fillId="0" borderId="0" xfId="50" applyFont="1" applyFill="1" applyAlignment="1">
      <alignment horizontal="right" vertical="center" wrapText="1"/>
    </xf>
    <xf numFmtId="38" fontId="20" fillId="0" borderId="0" xfId="50" applyFont="1" applyFill="1" applyBorder="1" applyAlignment="1">
      <alignment vertical="center" wrapText="1"/>
    </xf>
    <xf numFmtId="38" fontId="20" fillId="0" borderId="16" xfId="50" applyFont="1" applyFill="1" applyBorder="1" applyAlignment="1">
      <alignment horizontal="center" vertical="center" wrapText="1"/>
    </xf>
    <xf numFmtId="0" fontId="20" fillId="0" borderId="0" xfId="0" applyFont="1" applyFill="1" applyBorder="1" applyAlignment="1">
      <alignment vertical="center"/>
    </xf>
    <xf numFmtId="0" fontId="20" fillId="0" borderId="11" xfId="0" applyFont="1" applyFill="1" applyBorder="1" applyAlignment="1">
      <alignment vertical="center" wrapText="1"/>
    </xf>
    <xf numFmtId="184" fontId="20" fillId="0" borderId="11" xfId="0" applyNumberFormat="1" applyFont="1" applyFill="1" applyBorder="1" applyAlignment="1">
      <alignment horizontal="center" vertical="center" wrapText="1"/>
    </xf>
    <xf numFmtId="0" fontId="20" fillId="0" borderId="11" xfId="65" applyFont="1" applyFill="1" applyBorder="1" applyAlignment="1">
      <alignment horizontal="center" vertical="center" wrapText="1"/>
      <protection/>
    </xf>
    <xf numFmtId="184" fontId="20" fillId="0" borderId="17" xfId="0" applyNumberFormat="1" applyFont="1" applyFill="1" applyBorder="1" applyAlignment="1">
      <alignment horizontal="center" vertical="center" wrapText="1"/>
    </xf>
    <xf numFmtId="185" fontId="20" fillId="0" borderId="0" xfId="0" applyNumberFormat="1" applyFont="1" applyFill="1" applyBorder="1" applyAlignment="1">
      <alignment horizontal="right" vertical="center"/>
    </xf>
    <xf numFmtId="189" fontId="20" fillId="0" borderId="0" xfId="0" applyNumberFormat="1" applyFont="1" applyFill="1" applyBorder="1" applyAlignment="1">
      <alignment vertical="center"/>
    </xf>
    <xf numFmtId="191" fontId="20" fillId="0" borderId="0" xfId="0" applyNumberFormat="1" applyFont="1" applyFill="1" applyBorder="1" applyAlignment="1">
      <alignment vertical="center"/>
    </xf>
    <xf numFmtId="10" fontId="20" fillId="0" borderId="0" xfId="42" applyNumberFormat="1" applyFont="1" applyFill="1" applyBorder="1" applyAlignment="1">
      <alignment vertical="center"/>
    </xf>
    <xf numFmtId="10" fontId="20" fillId="0" borderId="0" xfId="42" applyNumberFormat="1" applyFont="1" applyFill="1" applyBorder="1" applyAlignment="1">
      <alignment vertical="center"/>
    </xf>
    <xf numFmtId="0" fontId="33" fillId="0" borderId="0" xfId="0" applyFont="1" applyAlignment="1">
      <alignment horizontal="left" vertical="center" shrinkToFit="1"/>
    </xf>
    <xf numFmtId="0" fontId="0" fillId="0" borderId="0" xfId="0" applyAlignment="1">
      <alignment vertical="center" shrinkToFit="1"/>
    </xf>
    <xf numFmtId="0" fontId="37" fillId="0" borderId="18" xfId="0" applyFont="1" applyFill="1" applyBorder="1" applyAlignment="1">
      <alignment vertical="center" textRotation="255" shrinkToFit="1"/>
    </xf>
    <xf numFmtId="0" fontId="41" fillId="0" borderId="19" xfId="0" applyFont="1" applyFill="1" applyBorder="1" applyAlignment="1">
      <alignment horizontal="center" vertical="center" wrapText="1" shrinkToFit="1"/>
    </xf>
    <xf numFmtId="0" fontId="41" fillId="0" borderId="20" xfId="0" applyFont="1" applyFill="1" applyBorder="1" applyAlignment="1">
      <alignment horizontal="center" vertical="center" wrapText="1" shrinkToFit="1"/>
    </xf>
    <xf numFmtId="0" fontId="41" fillId="0" borderId="21" xfId="0" applyFont="1" applyBorder="1" applyAlignment="1">
      <alignment horizontal="center"/>
    </xf>
    <xf numFmtId="0" fontId="41" fillId="0" borderId="22" xfId="0" applyFont="1" applyBorder="1" applyAlignment="1">
      <alignment horizont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24" xfId="0" applyFont="1" applyBorder="1" applyAlignment="1">
      <alignment vertical="center"/>
    </xf>
    <xf numFmtId="0" fontId="38" fillId="0" borderId="25" xfId="0" applyFont="1" applyBorder="1" applyAlignment="1">
      <alignment vertical="center"/>
    </xf>
    <xf numFmtId="0" fontId="41" fillId="0" borderId="16" xfId="0" applyFont="1" applyBorder="1" applyAlignment="1">
      <alignment vertical="center"/>
    </xf>
    <xf numFmtId="0" fontId="41" fillId="0" borderId="26" xfId="0" applyFont="1" applyBorder="1" applyAlignment="1">
      <alignment vertical="center"/>
    </xf>
    <xf numFmtId="193" fontId="37" fillId="0" borderId="24" xfId="0" applyNumberFormat="1" applyFont="1" applyBorder="1" applyAlignment="1">
      <alignment vertical="center"/>
    </xf>
    <xf numFmtId="0" fontId="37" fillId="0" borderId="24" xfId="0" applyFont="1" applyBorder="1" applyAlignment="1">
      <alignment vertical="center"/>
    </xf>
    <xf numFmtId="192" fontId="35" fillId="0" borderId="24" xfId="0" applyNumberFormat="1" applyFont="1" applyBorder="1" applyAlignment="1">
      <alignment vertical="center" shrinkToFit="1"/>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41" fillId="0" borderId="28" xfId="0" applyFont="1" applyBorder="1" applyAlignment="1">
      <alignment horizontal="center"/>
    </xf>
    <xf numFmtId="0" fontId="41" fillId="0" borderId="30" xfId="0" applyFont="1" applyBorder="1" applyAlignment="1">
      <alignment horizontal="center"/>
    </xf>
    <xf numFmtId="0" fontId="41" fillId="0" borderId="31" xfId="0" applyFont="1" applyBorder="1" applyAlignment="1">
      <alignment horizontal="center"/>
    </xf>
    <xf numFmtId="0" fontId="38" fillId="0" borderId="32" xfId="0" applyFont="1" applyBorder="1" applyAlignment="1">
      <alignment horizontal="left" vertical="center" shrinkToFit="1"/>
    </xf>
    <xf numFmtId="0" fontId="37" fillId="0" borderId="33" xfId="0" applyFont="1" applyBorder="1" applyAlignment="1">
      <alignment vertical="center"/>
    </xf>
    <xf numFmtId="0" fontId="38" fillId="0" borderId="34" xfId="0" applyFont="1" applyBorder="1" applyAlignment="1">
      <alignment vertical="center"/>
    </xf>
    <xf numFmtId="0" fontId="37" fillId="0" borderId="35" xfId="0" applyFont="1" applyBorder="1" applyAlignment="1">
      <alignment vertical="center"/>
    </xf>
    <xf numFmtId="0" fontId="38" fillId="0" borderId="36" xfId="0" applyFont="1" applyBorder="1" applyAlignment="1">
      <alignment vertical="center"/>
    </xf>
    <xf numFmtId="0" fontId="38" fillId="0" borderId="25" xfId="0" applyFont="1" applyBorder="1" applyAlignment="1">
      <alignment horizontal="left" vertical="center" shrinkToFit="1"/>
    </xf>
    <xf numFmtId="0" fontId="37" fillId="0" borderId="24" xfId="0" applyFont="1" applyBorder="1" applyAlignment="1">
      <alignment horizontal="center" vertical="center"/>
    </xf>
    <xf numFmtId="0" fontId="37" fillId="0" borderId="33" xfId="0" applyFont="1" applyBorder="1" applyAlignment="1">
      <alignment horizontal="center" vertical="center"/>
    </xf>
    <xf numFmtId="0" fontId="37" fillId="0" borderId="24" xfId="0" applyFont="1" applyBorder="1" applyAlignment="1">
      <alignment vertical="center" shrinkToFit="1"/>
    </xf>
    <xf numFmtId="0" fontId="37" fillId="0" borderId="33" xfId="0" applyFont="1" applyBorder="1" applyAlignment="1">
      <alignment vertical="center" shrinkToFit="1"/>
    </xf>
    <xf numFmtId="0" fontId="38" fillId="0" borderId="34" xfId="0" applyFont="1" applyBorder="1" applyAlignment="1">
      <alignment vertical="center" shrinkToFit="1"/>
    </xf>
    <xf numFmtId="0" fontId="38" fillId="0" borderId="34" xfId="0" applyFont="1" applyBorder="1" applyAlignment="1">
      <alignment horizontal="center" vertical="center"/>
    </xf>
    <xf numFmtId="0" fontId="37" fillId="0" borderId="37" xfId="0" applyFont="1" applyBorder="1" applyAlignment="1">
      <alignment vertical="center"/>
    </xf>
    <xf numFmtId="0" fontId="37" fillId="0" borderId="0" xfId="0" applyFont="1" applyBorder="1" applyAlignment="1">
      <alignment vertical="center" shrinkToFit="1"/>
    </xf>
    <xf numFmtId="0" fontId="38" fillId="0" borderId="38" xfId="0" applyFont="1" applyBorder="1" applyAlignment="1">
      <alignment vertical="center" shrinkToFit="1"/>
    </xf>
    <xf numFmtId="0" fontId="38" fillId="0" borderId="39" xfId="0" applyFont="1" applyBorder="1" applyAlignment="1">
      <alignment vertical="center"/>
    </xf>
    <xf numFmtId="0" fontId="35" fillId="0" borderId="24" xfId="0" applyFont="1" applyBorder="1" applyAlignment="1">
      <alignment vertical="center"/>
    </xf>
    <xf numFmtId="0" fontId="37" fillId="0" borderId="0" xfId="0" applyFont="1" applyBorder="1" applyAlignment="1">
      <alignment vertical="center"/>
    </xf>
    <xf numFmtId="0" fontId="38" fillId="0" borderId="38" xfId="0" applyFont="1" applyBorder="1" applyAlignment="1">
      <alignment vertical="center"/>
    </xf>
    <xf numFmtId="0" fontId="38" fillId="0" borderId="24" xfId="0" applyFont="1" applyBorder="1" applyAlignment="1">
      <alignment vertical="center" shrinkToFit="1"/>
    </xf>
    <xf numFmtId="0" fontId="37" fillId="0" borderId="0" xfId="0" applyFont="1" applyBorder="1" applyAlignment="1">
      <alignment horizontal="center" vertical="center"/>
    </xf>
    <xf numFmtId="0" fontId="38" fillId="0" borderId="40"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0" fontId="38" fillId="0" borderId="43" xfId="0" applyFont="1" applyBorder="1" applyAlignment="1">
      <alignment horizontal="center" vertical="center"/>
    </xf>
    <xf numFmtId="0" fontId="38" fillId="0" borderId="44" xfId="0" applyFont="1" applyBorder="1" applyAlignment="1">
      <alignment vertical="center"/>
    </xf>
    <xf numFmtId="0" fontId="37" fillId="0" borderId="44" xfId="0" applyFont="1" applyBorder="1" applyAlignment="1">
      <alignment vertical="center"/>
    </xf>
    <xf numFmtId="0" fontId="37" fillId="0" borderId="45" xfId="0" applyFont="1" applyBorder="1" applyAlignment="1">
      <alignment vertical="center"/>
    </xf>
    <xf numFmtId="0" fontId="37" fillId="0" borderId="40"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3" fontId="37" fillId="0" borderId="24" xfId="0" applyNumberFormat="1" applyFont="1" applyBorder="1" applyAlignment="1">
      <alignment vertical="center" shrinkToFit="1"/>
    </xf>
    <xf numFmtId="0" fontId="38" fillId="0" borderId="46" xfId="0" applyFont="1" applyBorder="1" applyAlignment="1">
      <alignment vertical="center" shrinkToFit="1"/>
    </xf>
    <xf numFmtId="0" fontId="38" fillId="0" borderId="23" xfId="0" applyFont="1" applyBorder="1" applyAlignment="1">
      <alignment vertical="center" shrinkToFit="1"/>
    </xf>
    <xf numFmtId="0" fontId="38" fillId="0" borderId="47" xfId="0" applyFont="1" applyBorder="1" applyAlignment="1">
      <alignment horizontal="center" vertical="center"/>
    </xf>
    <xf numFmtId="0" fontId="38" fillId="0" borderId="48" xfId="0" applyFont="1" applyBorder="1" applyAlignment="1">
      <alignment vertical="center"/>
    </xf>
    <xf numFmtId="0" fontId="37" fillId="0" borderId="48" xfId="0" applyFont="1" applyBorder="1" applyAlignment="1">
      <alignment vertical="center"/>
    </xf>
    <xf numFmtId="0" fontId="37" fillId="0" borderId="49" xfId="0" applyFont="1" applyBorder="1" applyAlignment="1">
      <alignment vertical="center"/>
    </xf>
    <xf numFmtId="0" fontId="37"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4" fillId="0" borderId="0" xfId="0" applyFont="1" applyAlignment="1">
      <alignment vertical="center" shrinkToFit="1"/>
    </xf>
    <xf numFmtId="0" fontId="37" fillId="0" borderId="25" xfId="0" applyFont="1" applyBorder="1" applyAlignment="1">
      <alignment vertical="center"/>
    </xf>
    <xf numFmtId="0" fontId="37" fillId="0" borderId="16" xfId="0" applyFont="1" applyBorder="1" applyAlignment="1">
      <alignment vertical="center"/>
    </xf>
    <xf numFmtId="0" fontId="38" fillId="0" borderId="26" xfId="0" applyFont="1" applyBorder="1" applyAlignment="1">
      <alignment vertical="center"/>
    </xf>
    <xf numFmtId="0" fontId="38" fillId="0" borderId="53" xfId="0" applyFont="1" applyBorder="1" applyAlignment="1">
      <alignment vertical="center"/>
    </xf>
    <xf numFmtId="0" fontId="45" fillId="0" borderId="0" xfId="0" applyFont="1" applyAlignment="1">
      <alignment vertical="center"/>
    </xf>
    <xf numFmtId="0" fontId="37" fillId="0" borderId="54" xfId="0" applyFont="1" applyFill="1" applyBorder="1" applyAlignment="1">
      <alignment vertical="center" shrinkToFit="1"/>
    </xf>
    <xf numFmtId="0" fontId="37" fillId="0" borderId="55" xfId="0" applyFont="1" applyFill="1" applyBorder="1" applyAlignment="1">
      <alignment vertical="center" shrinkToFit="1"/>
    </xf>
    <xf numFmtId="0" fontId="35" fillId="0" borderId="56" xfId="0" applyFont="1" applyFill="1" applyBorder="1" applyAlignment="1">
      <alignment horizontal="center" vertical="center" wrapText="1" shrinkToFit="1"/>
    </xf>
    <xf numFmtId="0" fontId="35" fillId="0" borderId="19" xfId="0" applyFont="1" applyFill="1" applyBorder="1" applyAlignment="1">
      <alignment horizontal="center" vertical="center" shrinkToFit="1"/>
    </xf>
    <xf numFmtId="0" fontId="35" fillId="0" borderId="19" xfId="0" applyFont="1" applyFill="1" applyBorder="1" applyAlignment="1">
      <alignment horizontal="center" vertical="center" wrapText="1" shrinkToFit="1"/>
    </xf>
    <xf numFmtId="0" fontId="35" fillId="0" borderId="18" xfId="0" applyFont="1" applyFill="1" applyBorder="1" applyAlignment="1">
      <alignment horizontal="center" vertical="center" shrinkToFit="1"/>
    </xf>
    <xf numFmtId="0" fontId="46" fillId="0" borderId="0" xfId="0" applyFont="1" applyAlignment="1">
      <alignment vertical="center"/>
    </xf>
    <xf numFmtId="0" fontId="38" fillId="0" borderId="12" xfId="0" applyFont="1" applyBorder="1" applyAlignment="1">
      <alignment horizontal="center" vertical="center"/>
    </xf>
    <xf numFmtId="0" fontId="38" fillId="0" borderId="57" xfId="0" applyFont="1" applyBorder="1" applyAlignment="1">
      <alignment horizontal="center" vertical="center"/>
    </xf>
    <xf numFmtId="0" fontId="38" fillId="0" borderId="47" xfId="0" applyFont="1" applyBorder="1" applyAlignment="1">
      <alignment vertical="center" shrinkToFit="1"/>
    </xf>
    <xf numFmtId="209" fontId="44" fillId="0" borderId="0" xfId="0" applyNumberFormat="1" applyFont="1" applyAlignment="1">
      <alignment vertical="center"/>
    </xf>
    <xf numFmtId="196" fontId="21" fillId="0" borderId="11" xfId="67" applyNumberFormat="1" applyFont="1" applyFill="1" applyBorder="1" applyAlignment="1">
      <alignment vertical="center" wrapText="1"/>
      <protection/>
    </xf>
    <xf numFmtId="196" fontId="21" fillId="0" borderId="11" xfId="67" applyNumberFormat="1" applyFont="1" applyFill="1" applyBorder="1" applyAlignment="1">
      <alignment vertical="center"/>
      <protection/>
    </xf>
    <xf numFmtId="38" fontId="20" fillId="0" borderId="11" xfId="50" applyFont="1" applyFill="1" applyBorder="1" applyAlignment="1">
      <alignment horizontal="center" vertical="center" wrapText="1"/>
    </xf>
    <xf numFmtId="38" fontId="20" fillId="0" borderId="14" xfId="50" applyFont="1" applyFill="1" applyBorder="1" applyAlignment="1" applyProtection="1">
      <alignment horizontal="distributed" vertical="center" wrapText="1"/>
      <protection locked="0"/>
    </xf>
    <xf numFmtId="38" fontId="20" fillId="0" borderId="11" xfId="50" applyFont="1" applyFill="1" applyBorder="1" applyAlignment="1">
      <alignment horizontal="right" vertical="center" wrapText="1"/>
    </xf>
    <xf numFmtId="38" fontId="20" fillId="0" borderId="11" xfId="50" applyFont="1" applyFill="1" applyBorder="1" applyAlignment="1">
      <alignment horizontal="left" vertical="center" wrapText="1"/>
    </xf>
    <xf numFmtId="38" fontId="20" fillId="0" borderId="11" xfId="50" applyFont="1" applyFill="1" applyBorder="1" applyAlignment="1">
      <alignment vertical="top" wrapText="1"/>
    </xf>
    <xf numFmtId="38" fontId="20" fillId="0" borderId="11" xfId="50" applyFont="1" applyFill="1" applyBorder="1" applyAlignment="1">
      <alignment horizontal="left" vertical="top" wrapText="1"/>
    </xf>
    <xf numFmtId="38" fontId="29" fillId="0" borderId="11" xfId="50" applyFont="1" applyFill="1" applyBorder="1" applyAlignment="1">
      <alignment vertical="center" wrapText="1"/>
    </xf>
    <xf numFmtId="38" fontId="20" fillId="0" borderId="11" xfId="50" applyFont="1" applyFill="1" applyBorder="1" applyAlignment="1" applyProtection="1">
      <alignment horizontal="distributed" vertical="center" wrapText="1"/>
      <protection locked="0"/>
    </xf>
    <xf numFmtId="38" fontId="20" fillId="0" borderId="11" xfId="50" applyFont="1" applyFill="1" applyBorder="1" applyAlignment="1">
      <alignment vertical="center"/>
    </xf>
    <xf numFmtId="38" fontId="20" fillId="0" borderId="11" xfId="50" applyFont="1" applyFill="1" applyBorder="1" applyAlignment="1">
      <alignment horizontal="right" vertical="center"/>
    </xf>
    <xf numFmtId="38" fontId="20" fillId="0" borderId="11" xfId="50" applyFont="1" applyFill="1" applyBorder="1" applyAlignment="1">
      <alignment horizontal="justify" vertical="center" wrapText="1"/>
    </xf>
    <xf numFmtId="3" fontId="20" fillId="0" borderId="11"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8" fontId="20" fillId="0" borderId="11" xfId="0" applyNumberFormat="1" applyFont="1" applyFill="1" applyBorder="1" applyAlignment="1">
      <alignment vertical="center"/>
    </xf>
    <xf numFmtId="3" fontId="20" fillId="0" borderId="11" xfId="0" applyNumberFormat="1" applyFont="1" applyFill="1" applyBorder="1" applyAlignment="1">
      <alignment vertical="center"/>
    </xf>
    <xf numFmtId="38" fontId="20" fillId="0" borderId="11" xfId="50" applyFont="1" applyFill="1" applyBorder="1" applyAlignment="1">
      <alignment horizontal="center" vertical="center"/>
    </xf>
    <xf numFmtId="38" fontId="20" fillId="0" borderId="11" xfId="50" applyFont="1" applyFill="1" applyBorder="1" applyAlignment="1">
      <alignment/>
    </xf>
    <xf numFmtId="0" fontId="0" fillId="0" borderId="11" xfId="0" applyFont="1" applyFill="1" applyBorder="1" applyAlignment="1">
      <alignment vertical="center"/>
    </xf>
    <xf numFmtId="38" fontId="20" fillId="0" borderId="11" xfId="50" applyFont="1" applyFill="1" applyBorder="1" applyAlignment="1">
      <alignment horizontal="right"/>
    </xf>
    <xf numFmtId="38" fontId="20" fillId="0" borderId="11" xfId="50" applyFont="1" applyFill="1" applyBorder="1" applyAlignment="1">
      <alignment vertical="center"/>
    </xf>
    <xf numFmtId="185" fontId="47" fillId="0" borderId="11" xfId="0" applyNumberFormat="1" applyFont="1" applyFill="1" applyBorder="1" applyAlignment="1">
      <alignment horizontal="right" vertical="center"/>
    </xf>
    <xf numFmtId="189" fontId="47" fillId="0" borderId="11" xfId="0" applyNumberFormat="1" applyFont="1" applyFill="1" applyBorder="1" applyAlignment="1">
      <alignment vertical="center"/>
    </xf>
    <xf numFmtId="191" fontId="47" fillId="0" borderId="11" xfId="0" applyNumberFormat="1" applyFont="1" applyFill="1" applyBorder="1" applyAlignment="1">
      <alignment vertical="center"/>
    </xf>
    <xf numFmtId="10" fontId="47" fillId="0" borderId="11" xfId="42" applyNumberFormat="1" applyFont="1" applyFill="1" applyBorder="1" applyAlignment="1">
      <alignment vertical="center"/>
    </xf>
    <xf numFmtId="10" fontId="20" fillId="0" borderId="11" xfId="0" applyNumberFormat="1" applyFont="1" applyFill="1" applyBorder="1" applyAlignment="1">
      <alignment horizontal="right" wrapText="1"/>
    </xf>
    <xf numFmtId="38" fontId="20" fillId="0" borderId="11" xfId="50" applyFont="1" applyFill="1" applyBorder="1" applyAlignment="1">
      <alignment vertical="center"/>
    </xf>
    <xf numFmtId="10" fontId="47" fillId="0" borderId="11" xfId="0" applyNumberFormat="1" applyFont="1" applyFill="1" applyBorder="1" applyAlignment="1">
      <alignment horizontal="right" wrapText="1"/>
    </xf>
    <xf numFmtId="38" fontId="20" fillId="0" borderId="17" xfId="50" applyFont="1" applyFill="1" applyBorder="1" applyAlignment="1">
      <alignment vertical="center"/>
    </xf>
    <xf numFmtId="191" fontId="20" fillId="0" borderId="11" xfId="0" applyNumberFormat="1" applyFont="1" applyFill="1" applyBorder="1" applyAlignment="1">
      <alignment vertical="center"/>
    </xf>
    <xf numFmtId="206" fontId="20" fillId="0" borderId="11" xfId="0" applyNumberFormat="1" applyFont="1" applyFill="1" applyBorder="1" applyAlignment="1">
      <alignment horizontal="center" vertical="center"/>
    </xf>
    <xf numFmtId="206" fontId="20" fillId="0" borderId="11" xfId="0" applyNumberFormat="1" applyFont="1" applyFill="1" applyBorder="1" applyAlignment="1">
      <alignment vertical="center"/>
    </xf>
    <xf numFmtId="0" fontId="38" fillId="0" borderId="0" xfId="0" applyFont="1" applyBorder="1" applyAlignment="1">
      <alignment horizontal="center" vertical="center"/>
    </xf>
    <xf numFmtId="0" fontId="38" fillId="0" borderId="0" xfId="0" applyFont="1" applyBorder="1" applyAlignment="1">
      <alignment vertical="center" shrinkToFit="1"/>
    </xf>
    <xf numFmtId="0" fontId="41" fillId="0" borderId="0" xfId="0" applyFont="1" applyFill="1" applyBorder="1" applyAlignment="1">
      <alignment horizontal="center" vertical="center" textRotation="255" shrinkToFit="1"/>
    </xf>
    <xf numFmtId="0" fontId="38" fillId="0" borderId="0" xfId="0" applyFont="1" applyBorder="1" applyAlignment="1">
      <alignment vertical="center"/>
    </xf>
    <xf numFmtId="196" fontId="26" fillId="0" borderId="0" xfId="0" applyNumberFormat="1" applyFont="1" applyFill="1" applyAlignment="1">
      <alignment vertical="center"/>
    </xf>
    <xf numFmtId="196" fontId="0" fillId="0" borderId="0" xfId="0" applyNumberFormat="1" applyFill="1" applyAlignment="1">
      <alignment horizontal="right" vertical="center"/>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Alignment="1">
      <alignment horizontal="left" vertical="center" wrapText="1"/>
    </xf>
    <xf numFmtId="0" fontId="29" fillId="0" borderId="1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5"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horizontal="center"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14" xfId="0" applyNumberFormat="1" applyFont="1" applyFill="1" applyBorder="1" applyAlignment="1">
      <alignment horizontal="center" vertical="center"/>
    </xf>
    <xf numFmtId="209" fontId="20" fillId="0" borderId="17" xfId="0" applyNumberFormat="1" applyFont="1" applyFill="1" applyBorder="1" applyAlignment="1">
      <alignment horizontal="center" vertical="center"/>
    </xf>
    <xf numFmtId="209" fontId="20" fillId="0" borderId="14" xfId="0" applyNumberFormat="1" applyFont="1" applyBorder="1" applyAlignment="1">
      <alignment horizontal="center" vertical="center"/>
    </xf>
    <xf numFmtId="209" fontId="20" fillId="0" borderId="17" xfId="0" applyNumberFormat="1" applyFont="1" applyBorder="1" applyAlignment="1">
      <alignment horizontal="center" vertical="center"/>
    </xf>
    <xf numFmtId="209" fontId="20" fillId="0" borderId="11" xfId="0" applyNumberFormat="1" applyFont="1" applyBorder="1" applyAlignment="1">
      <alignment/>
    </xf>
    <xf numFmtId="209" fontId="20" fillId="0" borderId="14" xfId="0" applyNumberFormat="1" applyFont="1" applyBorder="1" applyAlignment="1">
      <alignment horizontal="center"/>
    </xf>
    <xf numFmtId="209" fontId="20" fillId="0" borderId="17" xfId="0" applyNumberFormat="1" applyFont="1" applyBorder="1" applyAlignment="1">
      <alignment horizontal="center"/>
    </xf>
    <xf numFmtId="196" fontId="21" fillId="0" borderId="15" xfId="67" applyNumberFormat="1" applyFont="1" applyFill="1" applyBorder="1" applyAlignment="1">
      <alignment horizontal="distributed" vertical="distributed"/>
      <protection/>
    </xf>
    <xf numFmtId="196" fontId="21" fillId="0" borderId="10" xfId="67" applyNumberFormat="1" applyFont="1" applyFill="1" applyBorder="1" applyAlignment="1">
      <alignment horizontal="distributed" vertical="distributed"/>
      <protection/>
    </xf>
    <xf numFmtId="196" fontId="21" fillId="0" borderId="13" xfId="67" applyNumberFormat="1" applyFont="1" applyFill="1" applyBorder="1" applyAlignment="1">
      <alignment horizontal="distributed" vertical="distributed"/>
      <protection/>
    </xf>
    <xf numFmtId="196" fontId="21" fillId="0" borderId="15" xfId="67" applyNumberFormat="1" applyFont="1" applyFill="1" applyBorder="1" applyAlignment="1">
      <alignment horizontal="distributed" vertical="center" wrapText="1"/>
      <protection/>
    </xf>
    <xf numFmtId="196" fontId="21" fillId="0" borderId="13" xfId="67" applyNumberFormat="1" applyFont="1" applyFill="1" applyBorder="1" applyAlignment="1">
      <alignment horizontal="distributed" vertical="center"/>
      <protection/>
    </xf>
    <xf numFmtId="196" fontId="21" fillId="0" borderId="15" xfId="67" applyNumberFormat="1" applyFont="1" applyFill="1" applyBorder="1" applyAlignment="1">
      <alignment horizontal="distributed" vertical="distributed" wrapText="1"/>
      <protection/>
    </xf>
    <xf numFmtId="196" fontId="21" fillId="0" borderId="15" xfId="67" applyNumberFormat="1" applyFont="1" applyFill="1" applyBorder="1" applyAlignment="1">
      <alignment horizontal="distributed" vertical="center"/>
      <protection/>
    </xf>
    <xf numFmtId="196" fontId="21" fillId="0" borderId="10" xfId="67" applyNumberFormat="1" applyFont="1" applyFill="1" applyBorder="1" applyAlignment="1">
      <alignment horizontal="distributed" vertical="center"/>
      <protection/>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distributed" vertical="distributed"/>
    </xf>
    <xf numFmtId="0" fontId="20" fillId="0" borderId="11" xfId="0" applyFont="1" applyBorder="1" applyAlignment="1">
      <alignment horizontal="center"/>
    </xf>
    <xf numFmtId="0" fontId="36" fillId="0" borderId="58" xfId="0" applyFont="1" applyBorder="1" applyAlignment="1">
      <alignment horizontal="left" vertical="center"/>
    </xf>
    <xf numFmtId="0" fontId="37" fillId="0" borderId="59" xfId="0" applyFont="1" applyFill="1" applyBorder="1" applyAlignment="1">
      <alignment horizontal="center" vertical="center" shrinkToFit="1"/>
    </xf>
    <xf numFmtId="0" fontId="37" fillId="0" borderId="60" xfId="0" applyFont="1" applyFill="1" applyBorder="1" applyAlignment="1">
      <alignment horizontal="center" vertical="center" shrinkToFit="1"/>
    </xf>
    <xf numFmtId="0" fontId="37" fillId="0" borderId="61" xfId="0" applyFont="1" applyFill="1" applyBorder="1" applyAlignment="1">
      <alignment horizontal="center" vertical="center" shrinkToFit="1"/>
    </xf>
    <xf numFmtId="0" fontId="37" fillId="0" borderId="20" xfId="0" applyFont="1" applyFill="1" applyBorder="1" applyAlignment="1">
      <alignment horizontal="center" vertical="center" shrinkToFit="1"/>
    </xf>
    <xf numFmtId="0" fontId="38" fillId="0" borderId="62" xfId="0" applyFont="1" applyFill="1" applyBorder="1" applyAlignment="1">
      <alignment horizontal="center" vertical="center" shrinkToFit="1"/>
    </xf>
    <xf numFmtId="0" fontId="38" fillId="0" borderId="54" xfId="0" applyFont="1" applyFill="1" applyBorder="1" applyAlignment="1">
      <alignment horizontal="center" vertical="center" shrinkToFit="1"/>
    </xf>
    <xf numFmtId="0" fontId="38" fillId="0" borderId="63" xfId="0" applyFont="1" applyFill="1" applyBorder="1" applyAlignment="1">
      <alignment horizontal="center" vertical="center" shrinkToFit="1"/>
    </xf>
    <xf numFmtId="0" fontId="38" fillId="0" borderId="64" xfId="0" applyFont="1" applyFill="1" applyBorder="1" applyAlignment="1">
      <alignment horizontal="center" vertical="center" shrinkToFit="1"/>
    </xf>
    <xf numFmtId="0" fontId="38" fillId="0" borderId="65" xfId="0" applyFont="1" applyFill="1" applyBorder="1" applyAlignment="1">
      <alignment horizontal="center" vertical="center" shrinkToFit="1"/>
    </xf>
    <xf numFmtId="0" fontId="41" fillId="0" borderId="20" xfId="0" applyFont="1" applyFill="1" applyBorder="1" applyAlignment="1">
      <alignment horizontal="center" vertical="center" wrapText="1" shrinkToFit="1"/>
    </xf>
    <xf numFmtId="0" fontId="41" fillId="0" borderId="66" xfId="0" applyFont="1" applyFill="1" applyBorder="1" applyAlignment="1">
      <alignment horizontal="center" vertical="center" wrapText="1" shrinkToFit="1"/>
    </xf>
    <xf numFmtId="0" fontId="41" fillId="0" borderId="67" xfId="0" applyFont="1" applyFill="1" applyBorder="1" applyAlignment="1">
      <alignment horizontal="center" vertical="center" wrapText="1" shrinkToFit="1"/>
    </xf>
    <xf numFmtId="0" fontId="38" fillId="0" borderId="68" xfId="0" applyFont="1" applyBorder="1" applyAlignment="1">
      <alignment horizontal="left" vertical="center" shrinkToFit="1"/>
    </xf>
    <xf numFmtId="0" fontId="38" fillId="0" borderId="69" xfId="0" applyFont="1" applyBorder="1" applyAlignment="1">
      <alignment horizontal="left" vertical="center" shrinkToFit="1"/>
    </xf>
    <xf numFmtId="0" fontId="42" fillId="0" borderId="70"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Fill="1" applyBorder="1" applyAlignment="1">
      <alignment horizontal="center" vertical="center" textRotation="255" shrinkToFit="1"/>
    </xf>
    <xf numFmtId="0" fontId="38" fillId="0" borderId="16" xfId="0" applyFont="1" applyFill="1" applyBorder="1" applyAlignment="1">
      <alignment horizontal="center" vertical="center" textRotation="255" shrinkToFit="1"/>
    </xf>
    <xf numFmtId="0" fontId="38" fillId="0" borderId="73" xfId="0" applyFont="1" applyBorder="1" applyAlignment="1">
      <alignment horizontal="center" vertical="center"/>
    </xf>
    <xf numFmtId="0" fontId="38" fillId="0" borderId="21" xfId="0" applyFont="1" applyBorder="1" applyAlignment="1">
      <alignment horizontal="center" vertical="center"/>
    </xf>
    <xf numFmtId="0" fontId="38" fillId="0" borderId="74" xfId="0" applyFont="1" applyBorder="1" applyAlignment="1">
      <alignment horizontal="center" vertical="center"/>
    </xf>
    <xf numFmtId="0" fontId="41" fillId="0" borderId="75" xfId="0" applyFont="1" applyBorder="1" applyAlignment="1">
      <alignment horizontal="center"/>
    </xf>
    <xf numFmtId="0" fontId="41" fillId="0" borderId="21" xfId="0" applyFont="1" applyBorder="1" applyAlignment="1">
      <alignment horizontal="center"/>
    </xf>
    <xf numFmtId="0" fontId="41" fillId="0" borderId="22" xfId="0" applyFont="1" applyBorder="1" applyAlignment="1">
      <alignment horizontal="center"/>
    </xf>
    <xf numFmtId="0" fontId="41" fillId="0" borderId="76" xfId="0" applyFont="1" applyBorder="1" applyAlignment="1">
      <alignment horizontal="center"/>
    </xf>
    <xf numFmtId="0" fontId="37" fillId="0" borderId="32" xfId="0" applyFont="1" applyBorder="1" applyAlignment="1">
      <alignment horizontal="left" vertical="center" shrinkToFit="1"/>
    </xf>
    <xf numFmtId="0" fontId="37" fillId="0" borderId="25" xfId="0" applyFont="1" applyBorder="1" applyAlignment="1">
      <alignment horizontal="left" vertical="center" shrinkToFit="1"/>
    </xf>
    <xf numFmtId="0" fontId="35" fillId="0" borderId="77"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6" xfId="0" applyFont="1" applyBorder="1" applyAlignment="1">
      <alignment horizontal="center" vertical="center"/>
    </xf>
    <xf numFmtId="0" fontId="38" fillId="0" borderId="78" xfId="0" applyFont="1" applyBorder="1" applyAlignment="1">
      <alignment horizontal="center" vertical="center" wrapText="1"/>
    </xf>
    <xf numFmtId="0" fontId="38" fillId="0" borderId="71" xfId="0" applyFont="1" applyBorder="1" applyAlignment="1">
      <alignment horizontal="center" vertical="center"/>
    </xf>
    <xf numFmtId="0" fontId="41" fillId="0" borderId="79" xfId="0" applyFont="1" applyFill="1" applyBorder="1" applyAlignment="1">
      <alignment horizontal="center" vertical="center" textRotation="255" shrinkToFit="1"/>
    </xf>
    <xf numFmtId="0" fontId="41" fillId="0" borderId="16" xfId="0" applyFont="1" applyFill="1" applyBorder="1" applyAlignment="1">
      <alignment horizontal="center" vertical="center" textRotation="255" shrinkToFit="1"/>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32" xfId="0" applyFont="1" applyBorder="1" applyAlignment="1">
      <alignment horizontal="left" vertical="center" shrinkToFit="1"/>
    </xf>
    <xf numFmtId="0" fontId="0" fillId="0" borderId="25" xfId="0" applyBorder="1" applyAlignment="1">
      <alignment horizontal="left" vertical="center"/>
    </xf>
    <xf numFmtId="0" fontId="38" fillId="0" borderId="80" xfId="0" applyFont="1" applyBorder="1" applyAlignment="1">
      <alignment horizontal="left" vertical="center" shrinkToFit="1"/>
    </xf>
    <xf numFmtId="0" fontId="38" fillId="0" borderId="81" xfId="0" applyFont="1" applyBorder="1" applyAlignment="1">
      <alignment horizontal="left" vertical="center" shrinkToFit="1"/>
    </xf>
    <xf numFmtId="0" fontId="38" fillId="0" borderId="25" xfId="0" applyFont="1" applyBorder="1" applyAlignment="1">
      <alignment horizontal="left" vertical="center" shrinkToFit="1"/>
    </xf>
    <xf numFmtId="0" fontId="38" fillId="0" borderId="37" xfId="0" applyFont="1" applyBorder="1" applyAlignment="1">
      <alignment horizontal="center" vertical="center"/>
    </xf>
    <xf numFmtId="0" fontId="38" fillId="0" borderId="82" xfId="0" applyFont="1" applyBorder="1" applyAlignment="1">
      <alignment horizontal="center" vertical="center"/>
    </xf>
    <xf numFmtId="0" fontId="41" fillId="0" borderId="83" xfId="0" applyFont="1" applyFill="1" applyBorder="1" applyAlignment="1">
      <alignment horizontal="center" vertical="center" textRotation="255" shrinkToFit="1"/>
    </xf>
    <xf numFmtId="0" fontId="41" fillId="0" borderId="84" xfId="0" applyFont="1" applyFill="1" applyBorder="1" applyAlignment="1">
      <alignment horizontal="center" vertical="center" textRotation="255" shrinkToFit="1"/>
    </xf>
    <xf numFmtId="0" fontId="41" fillId="0" borderId="85" xfId="0" applyFont="1" applyFill="1" applyBorder="1" applyAlignment="1">
      <alignment horizontal="center" vertical="center" textRotation="255" shrinkToFit="1"/>
    </xf>
    <xf numFmtId="0" fontId="38" fillId="0" borderId="12" xfId="0" applyFont="1" applyBorder="1" applyAlignment="1">
      <alignment horizontal="left" vertical="center" shrinkToFit="1"/>
    </xf>
    <xf numFmtId="0" fontId="38" fillId="0" borderId="37" xfId="0" applyFont="1" applyBorder="1" applyAlignment="1">
      <alignment horizontal="left" vertical="center" shrinkToFit="1"/>
    </xf>
    <xf numFmtId="0" fontId="41" fillId="0" borderId="12" xfId="0" applyFont="1" applyBorder="1" applyAlignment="1">
      <alignment horizontal="left" vertical="center" shrinkToFit="1"/>
    </xf>
    <xf numFmtId="0" fontId="41" fillId="0" borderId="37" xfId="0" applyFont="1" applyBorder="1" applyAlignment="1">
      <alignment horizontal="left" vertical="center" shrinkToFit="1"/>
    </xf>
    <xf numFmtId="0" fontId="38" fillId="0" borderId="27" xfId="0" applyFont="1" applyBorder="1" applyAlignment="1">
      <alignment horizontal="center" vertical="center" shrinkToFit="1"/>
    </xf>
    <xf numFmtId="0" fontId="38" fillId="0" borderId="28" xfId="0" applyFont="1" applyBorder="1" applyAlignment="1">
      <alignment horizontal="center" vertical="center" shrinkToFit="1"/>
    </xf>
    <xf numFmtId="0" fontId="38" fillId="0" borderId="29" xfId="0" applyFont="1" applyBorder="1" applyAlignment="1">
      <alignment horizontal="center" vertical="center" shrinkToFit="1"/>
    </xf>
    <xf numFmtId="0" fontId="38" fillId="0" borderId="82" xfId="0" applyFont="1" applyBorder="1" applyAlignment="1">
      <alignment horizontal="center" vertical="center" wrapText="1"/>
    </xf>
    <xf numFmtId="0" fontId="38" fillId="0" borderId="0" xfId="0" applyFont="1" applyFill="1" applyBorder="1" applyAlignment="1">
      <alignment horizontal="center" vertical="center" textRotation="255" shrinkToFit="1"/>
    </xf>
    <xf numFmtId="0" fontId="38" fillId="0" borderId="86" xfId="0" applyFont="1" applyBorder="1" applyAlignment="1">
      <alignment horizontal="left" vertical="center"/>
    </xf>
    <xf numFmtId="0" fontId="38" fillId="0" borderId="40" xfId="0" applyFont="1" applyBorder="1" applyAlignment="1">
      <alignment horizontal="left" vertical="center"/>
    </xf>
    <xf numFmtId="0" fontId="38" fillId="0" borderId="45" xfId="0" applyFont="1" applyBorder="1" applyAlignment="1">
      <alignment horizontal="left" vertical="center"/>
    </xf>
    <xf numFmtId="0" fontId="38" fillId="0" borderId="32" xfId="0" applyFont="1" applyBorder="1" applyAlignment="1">
      <alignment horizontal="left" vertical="center"/>
    </xf>
    <xf numFmtId="0" fontId="38" fillId="0" borderId="25" xfId="0" applyFont="1" applyBorder="1" applyAlignment="1">
      <alignment horizontal="left" vertical="center"/>
    </xf>
    <xf numFmtId="0" fontId="41" fillId="0" borderId="87" xfId="0" applyFont="1" applyBorder="1" applyAlignment="1">
      <alignment horizontal="center"/>
    </xf>
    <xf numFmtId="0" fontId="41" fillId="0" borderId="28" xfId="0" applyFont="1" applyBorder="1" applyAlignment="1">
      <alignment horizontal="center"/>
    </xf>
    <xf numFmtId="0" fontId="41" fillId="0" borderId="31" xfId="0" applyFont="1" applyBorder="1" applyAlignment="1">
      <alignment horizontal="center"/>
    </xf>
    <xf numFmtId="0" fontId="41" fillId="0" borderId="30" xfId="0" applyFont="1" applyBorder="1" applyAlignment="1">
      <alignment horizontal="center"/>
    </xf>
    <xf numFmtId="0" fontId="41" fillId="0" borderId="12" xfId="0" applyFont="1" applyBorder="1" applyAlignment="1">
      <alignment horizontal="left" vertical="center" wrapText="1"/>
    </xf>
    <xf numFmtId="0" fontId="41" fillId="0" borderId="37" xfId="0" applyFont="1" applyBorder="1" applyAlignment="1">
      <alignment horizontal="left" vertical="center" wrapText="1"/>
    </xf>
    <xf numFmtId="0" fontId="38" fillId="0" borderId="81"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80" xfId="0" applyFont="1" applyBorder="1" applyAlignment="1">
      <alignment vertical="center" shrinkToFit="1"/>
    </xf>
    <xf numFmtId="0" fontId="38" fillId="0" borderId="81" xfId="0" applyFont="1" applyBorder="1" applyAlignment="1">
      <alignment vertical="center" shrinkToFit="1"/>
    </xf>
    <xf numFmtId="0" fontId="38" fillId="0" borderId="88" xfId="0" applyFont="1" applyBorder="1" applyAlignment="1">
      <alignment horizontal="center" vertical="center"/>
    </xf>
    <xf numFmtId="0" fontId="41" fillId="0" borderId="40" xfId="0" applyFont="1" applyFill="1" applyBorder="1" applyAlignment="1">
      <alignment horizontal="center" vertical="center" textRotation="255" shrinkToFit="1"/>
    </xf>
    <xf numFmtId="0" fontId="38" fillId="0" borderId="86" xfId="0" applyFont="1" applyBorder="1" applyAlignment="1">
      <alignment horizontal="left" vertical="center" shrinkToFit="1"/>
    </xf>
    <xf numFmtId="0" fontId="38" fillId="0" borderId="45" xfId="0" applyFont="1" applyBorder="1" applyAlignment="1">
      <alignment horizontal="left" vertical="center" shrinkToFit="1"/>
    </xf>
    <xf numFmtId="0" fontId="38" fillId="0" borderId="25" xfId="0" applyFont="1" applyBorder="1" applyAlignment="1">
      <alignment horizontal="center" vertical="center"/>
    </xf>
    <xf numFmtId="0" fontId="38" fillId="0" borderId="89" xfId="0" applyFont="1" applyBorder="1" applyAlignment="1">
      <alignment horizontal="center" vertical="center"/>
    </xf>
    <xf numFmtId="0" fontId="41" fillId="0" borderId="58" xfId="0" applyFont="1" applyFill="1" applyBorder="1" applyAlignment="1">
      <alignment horizontal="center" vertical="center" textRotation="255" shrinkToFit="1"/>
    </xf>
    <xf numFmtId="38" fontId="20" fillId="0" borderId="15" xfId="50" applyFont="1" applyFill="1" applyBorder="1" applyAlignment="1">
      <alignment horizontal="right" vertical="center" wrapText="1"/>
    </xf>
    <xf numFmtId="38" fontId="20" fillId="0" borderId="13" xfId="50" applyFont="1" applyFill="1" applyBorder="1" applyAlignment="1">
      <alignment horizontal="right" vertical="center" wrapText="1"/>
    </xf>
    <xf numFmtId="38" fontId="33" fillId="0" borderId="0" xfId="50" applyFont="1" applyFill="1" applyAlignment="1">
      <alignment horizontal="left" vertical="center"/>
    </xf>
    <xf numFmtId="38" fontId="20" fillId="0" borderId="15" xfId="50" applyFont="1" applyFill="1" applyBorder="1" applyAlignment="1">
      <alignment horizontal="left" vertical="center" wrapText="1"/>
    </xf>
    <xf numFmtId="38" fontId="20" fillId="0" borderId="13" xfId="50" applyFont="1" applyFill="1" applyBorder="1" applyAlignment="1">
      <alignment horizontal="left" vertical="center" wrapText="1"/>
    </xf>
    <xf numFmtId="38" fontId="20" fillId="0" borderId="80" xfId="50" applyFont="1" applyFill="1" applyBorder="1" applyAlignment="1" applyProtection="1">
      <alignment horizontal="center" vertical="center" wrapText="1"/>
      <protection locked="0"/>
    </xf>
    <xf numFmtId="0" fontId="0" fillId="0" borderId="12" xfId="0" applyFill="1" applyBorder="1" applyAlignment="1">
      <alignment vertical="center"/>
    </xf>
    <xf numFmtId="0" fontId="0" fillId="0" borderId="32" xfId="0" applyFill="1" applyBorder="1" applyAlignment="1">
      <alignment vertical="center"/>
    </xf>
    <xf numFmtId="38" fontId="20" fillId="0" borderId="80" xfId="50" applyFont="1" applyFill="1" applyBorder="1" applyAlignment="1" applyProtection="1">
      <alignment horizontal="distributed" vertical="distributed" wrapText="1"/>
      <protection locked="0"/>
    </xf>
    <xf numFmtId="38" fontId="0" fillId="0" borderId="16" xfId="50" applyFont="1" applyFill="1" applyBorder="1" applyAlignment="1">
      <alignment horizontal="center" vertical="center" wrapText="1"/>
    </xf>
    <xf numFmtId="38" fontId="20" fillId="0" borderId="11" xfId="50" applyFont="1" applyFill="1" applyBorder="1" applyAlignment="1">
      <alignment horizontal="center" vertical="center" wrapText="1"/>
    </xf>
    <xf numFmtId="38" fontId="20" fillId="0" borderId="80" xfId="50" applyFont="1" applyFill="1" applyBorder="1" applyAlignment="1" applyProtection="1">
      <alignment horizontal="distributed" vertical="center" wrapText="1"/>
      <protection locked="0"/>
    </xf>
    <xf numFmtId="38" fontId="20" fillId="0" borderId="32" xfId="50" applyFont="1" applyFill="1" applyBorder="1" applyAlignment="1" applyProtection="1">
      <alignment horizontal="distributed" vertical="center" wrapText="1"/>
      <protection locked="0"/>
    </xf>
    <xf numFmtId="38" fontId="20" fillId="0" borderId="15" xfId="50" applyFont="1" applyFill="1" applyBorder="1" applyAlignment="1">
      <alignment vertical="center" wrapText="1"/>
    </xf>
    <xf numFmtId="38" fontId="20" fillId="0" borderId="13" xfId="50" applyFont="1" applyFill="1" applyBorder="1" applyAlignment="1">
      <alignment vertical="center" wrapText="1"/>
    </xf>
    <xf numFmtId="38" fontId="20" fillId="0" borderId="80" xfId="50" applyFont="1" applyFill="1" applyBorder="1" applyAlignment="1">
      <alignment horizontal="center" vertical="center" wrapText="1"/>
    </xf>
    <xf numFmtId="38" fontId="20" fillId="0" borderId="12" xfId="50" applyFont="1" applyFill="1" applyBorder="1" applyAlignment="1">
      <alignment horizontal="center" vertical="center" wrapText="1"/>
    </xf>
    <xf numFmtId="38" fontId="20" fillId="0" borderId="32" xfId="50" applyFont="1" applyFill="1" applyBorder="1" applyAlignment="1">
      <alignment horizontal="center" vertical="center" wrapText="1"/>
    </xf>
    <xf numFmtId="206" fontId="20" fillId="0" borderId="11"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5-04" xfId="64"/>
    <cellStyle name="標準_Book6" xfId="65"/>
    <cellStyle name="標準_Sheet1" xfId="66"/>
    <cellStyle name="標準_Sheet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tabSelected="1" zoomScalePageLayoutView="0" workbookViewId="0" topLeftCell="A1">
      <selection activeCell="A1" sqref="A1"/>
    </sheetView>
  </sheetViews>
  <sheetFormatPr defaultColWidth="9.00390625" defaultRowHeight="13.5"/>
  <cols>
    <col min="1" max="5" width="9.00390625" style="2" customWidth="1"/>
    <col min="6" max="6" width="7.50390625" style="2" customWidth="1"/>
    <col min="7" max="7" width="9.00390625" style="2" customWidth="1"/>
    <col min="8" max="8" width="1.625" style="2" customWidth="1"/>
    <col min="9" max="9" width="10.375" style="2" customWidth="1"/>
    <col min="10" max="13" width="9.00390625" style="2" customWidth="1"/>
    <col min="14" max="14" width="7.625" style="2" customWidth="1"/>
    <col min="15" max="15" width="9.50390625" style="2" customWidth="1"/>
    <col min="16" max="16" width="8.75390625" style="2" customWidth="1"/>
    <col min="17" max="17" width="12.25390625" style="2" customWidth="1"/>
    <col min="18" max="16384" width="9.00390625" style="2" customWidth="1"/>
  </cols>
  <sheetData>
    <row r="1" ht="13.5">
      <c r="A1" s="1" t="s">
        <v>533</v>
      </c>
    </row>
    <row r="2" spans="1:8" ht="13.5">
      <c r="A2" s="1" t="s">
        <v>137</v>
      </c>
      <c r="H2" s="3"/>
    </row>
    <row r="3" ht="12">
      <c r="H3" s="3"/>
    </row>
    <row r="4" spans="1:17" ht="13.5" customHeight="1">
      <c r="A4" s="281"/>
      <c r="B4" s="275" t="s">
        <v>132</v>
      </c>
      <c r="C4" s="275"/>
      <c r="D4" s="275" t="s">
        <v>133</v>
      </c>
      <c r="E4" s="276" t="s">
        <v>134</v>
      </c>
      <c r="F4" s="274" t="s">
        <v>214</v>
      </c>
      <c r="G4" s="279" t="s">
        <v>215</v>
      </c>
      <c r="H4" s="4"/>
      <c r="I4" s="281"/>
      <c r="J4" s="275" t="s">
        <v>132</v>
      </c>
      <c r="K4" s="275"/>
      <c r="L4" s="275" t="s">
        <v>133</v>
      </c>
      <c r="M4" s="276" t="s">
        <v>134</v>
      </c>
      <c r="N4" s="274" t="s">
        <v>214</v>
      </c>
      <c r="O4" s="279" t="s">
        <v>216</v>
      </c>
      <c r="P4" s="283" t="s">
        <v>210</v>
      </c>
      <c r="Q4" s="283"/>
    </row>
    <row r="5" spans="1:17" ht="12">
      <c r="A5" s="282"/>
      <c r="B5" s="35" t="s">
        <v>135</v>
      </c>
      <c r="C5" s="35" t="s">
        <v>776</v>
      </c>
      <c r="D5" s="275"/>
      <c r="E5" s="277"/>
      <c r="F5" s="274"/>
      <c r="G5" s="280"/>
      <c r="H5" s="4"/>
      <c r="I5" s="282"/>
      <c r="J5" s="35" t="s">
        <v>135</v>
      </c>
      <c r="K5" s="35" t="s">
        <v>776</v>
      </c>
      <c r="L5" s="275"/>
      <c r="M5" s="277"/>
      <c r="N5" s="274"/>
      <c r="O5" s="280"/>
      <c r="P5" s="50" t="s">
        <v>211</v>
      </c>
      <c r="Q5" s="50" t="s">
        <v>212</v>
      </c>
    </row>
    <row r="6" spans="1:17" ht="12">
      <c r="A6" s="46" t="s">
        <v>143</v>
      </c>
      <c r="B6" s="248">
        <v>85966</v>
      </c>
      <c r="C6" s="249">
        <v>21392</v>
      </c>
      <c r="D6" s="36">
        <f>C6/B6*100-100</f>
        <v>-75.11574343345043</v>
      </c>
      <c r="E6" s="250"/>
      <c r="F6" s="250"/>
      <c r="G6" s="35"/>
      <c r="H6" s="5"/>
      <c r="I6" s="47" t="s">
        <v>80</v>
      </c>
      <c r="J6" s="248">
        <v>195088</v>
      </c>
      <c r="K6" s="248">
        <v>171581</v>
      </c>
      <c r="L6" s="36">
        <f>K6/J6*100-100</f>
        <v>-12.049434101533663</v>
      </c>
      <c r="M6" s="21">
        <v>835</v>
      </c>
      <c r="N6" s="21">
        <v>34.2</v>
      </c>
      <c r="O6" s="35" t="s">
        <v>147</v>
      </c>
      <c r="P6" s="6">
        <v>75</v>
      </c>
      <c r="Q6" s="51"/>
    </row>
    <row r="7" spans="1:17" ht="12">
      <c r="A7" s="47" t="s">
        <v>144</v>
      </c>
      <c r="B7" s="248">
        <v>108320</v>
      </c>
      <c r="C7" s="248">
        <v>46379</v>
      </c>
      <c r="D7" s="36">
        <f>C7/B7*100-100</f>
        <v>-57.18334564254062</v>
      </c>
      <c r="E7" s="250"/>
      <c r="F7" s="250"/>
      <c r="G7" s="35"/>
      <c r="H7" s="5"/>
      <c r="I7" s="47" t="s">
        <v>81</v>
      </c>
      <c r="J7" s="248">
        <v>65364</v>
      </c>
      <c r="K7" s="248">
        <v>52074</v>
      </c>
      <c r="L7" s="36">
        <f>K7/J7*100-100</f>
        <v>-20.332293005324033</v>
      </c>
      <c r="M7" s="21">
        <v>796</v>
      </c>
      <c r="N7" s="21">
        <v>39.9</v>
      </c>
      <c r="O7" s="35" t="s">
        <v>147</v>
      </c>
      <c r="P7" s="6">
        <v>80</v>
      </c>
      <c r="Q7" s="51"/>
    </row>
    <row r="8" spans="1:17" ht="12">
      <c r="A8" s="47" t="s">
        <v>82</v>
      </c>
      <c r="B8" s="248">
        <v>143456</v>
      </c>
      <c r="C8" s="248">
        <v>75400</v>
      </c>
      <c r="D8" s="36">
        <f>C8/B8*100-100</f>
        <v>-47.4403301360696</v>
      </c>
      <c r="E8" s="250"/>
      <c r="F8" s="250"/>
      <c r="G8" s="35"/>
      <c r="H8" s="5"/>
      <c r="I8" s="47" t="s">
        <v>83</v>
      </c>
      <c r="J8" s="248">
        <v>54952</v>
      </c>
      <c r="K8" s="248">
        <v>43707</v>
      </c>
      <c r="L8" s="36">
        <f aca="true" t="shared" si="0" ref="L8:L33">K8/J8*100-100</f>
        <v>-20.46331343718154</v>
      </c>
      <c r="M8" s="21">
        <v>843</v>
      </c>
      <c r="N8" s="21">
        <v>40.8</v>
      </c>
      <c r="O8" s="35" t="s">
        <v>217</v>
      </c>
      <c r="P8" s="6">
        <v>80</v>
      </c>
      <c r="Q8" s="51"/>
    </row>
    <row r="9" spans="1:17" ht="12">
      <c r="A9" s="47" t="s">
        <v>84</v>
      </c>
      <c r="B9" s="248">
        <v>147981</v>
      </c>
      <c r="C9" s="248">
        <v>93332</v>
      </c>
      <c r="D9" s="36">
        <f>C9/B9*100-100</f>
        <v>-36.92974098026098</v>
      </c>
      <c r="E9" s="250"/>
      <c r="F9" s="250"/>
      <c r="G9" s="35"/>
      <c r="H9" s="5"/>
      <c r="I9" s="47" t="s">
        <v>85</v>
      </c>
      <c r="J9" s="248">
        <v>54594</v>
      </c>
      <c r="K9" s="248">
        <v>48951</v>
      </c>
      <c r="L9" s="36">
        <f t="shared" si="0"/>
        <v>-10.336300692383787</v>
      </c>
      <c r="M9" s="21">
        <v>738</v>
      </c>
      <c r="N9" s="21">
        <v>40.3</v>
      </c>
      <c r="O9" s="35" t="s">
        <v>217</v>
      </c>
      <c r="P9" s="6">
        <v>75</v>
      </c>
      <c r="Q9" s="51"/>
    </row>
    <row r="10" spans="1:17" ht="12">
      <c r="A10" s="47" t="s">
        <v>86</v>
      </c>
      <c r="B10" s="248">
        <v>68722</v>
      </c>
      <c r="C10" s="248">
        <v>57719</v>
      </c>
      <c r="D10" s="36">
        <f aca="true" t="shared" si="1" ref="D10:D30">C10/B10*100-100</f>
        <v>-16.010884432932684</v>
      </c>
      <c r="E10" s="250"/>
      <c r="F10" s="250"/>
      <c r="G10" s="35"/>
      <c r="H10" s="5"/>
      <c r="I10" s="47" t="s">
        <v>87</v>
      </c>
      <c r="J10" s="248">
        <v>42295</v>
      </c>
      <c r="K10" s="248">
        <v>42880</v>
      </c>
      <c r="L10" s="36">
        <f t="shared" si="0"/>
        <v>1.383142215391885</v>
      </c>
      <c r="M10" s="21">
        <v>856</v>
      </c>
      <c r="N10" s="21">
        <v>36</v>
      </c>
      <c r="O10" s="35" t="s">
        <v>217</v>
      </c>
      <c r="P10" s="6">
        <v>60</v>
      </c>
      <c r="Q10" s="51" t="s">
        <v>218</v>
      </c>
    </row>
    <row r="11" spans="1:17" ht="12">
      <c r="A11" s="47" t="s">
        <v>88</v>
      </c>
      <c r="B11" s="248">
        <v>89265</v>
      </c>
      <c r="C11" s="248">
        <v>57105</v>
      </c>
      <c r="D11" s="36">
        <f t="shared" si="1"/>
        <v>-36.027558393547295</v>
      </c>
      <c r="E11" s="250"/>
      <c r="F11" s="250"/>
      <c r="G11" s="35" t="s">
        <v>219</v>
      </c>
      <c r="H11" s="5"/>
      <c r="I11" s="47" t="s">
        <v>89</v>
      </c>
      <c r="J11" s="248">
        <v>77308</v>
      </c>
      <c r="K11" s="248">
        <v>65304</v>
      </c>
      <c r="L11" s="36">
        <f t="shared" si="0"/>
        <v>-15.527500388058158</v>
      </c>
      <c r="M11" s="21">
        <v>702</v>
      </c>
      <c r="N11" s="21">
        <v>40.9</v>
      </c>
      <c r="O11" s="35" t="s">
        <v>217</v>
      </c>
      <c r="P11" s="6">
        <v>80</v>
      </c>
      <c r="Q11" s="51" t="s">
        <v>220</v>
      </c>
    </row>
    <row r="12" spans="1:17" ht="12">
      <c r="A12" s="47" t="s">
        <v>90</v>
      </c>
      <c r="B12" s="248">
        <v>98336</v>
      </c>
      <c r="C12" s="248">
        <v>69270</v>
      </c>
      <c r="D12" s="36">
        <f t="shared" si="1"/>
        <v>-29.557842499186464</v>
      </c>
      <c r="E12" s="250"/>
      <c r="F12" s="250"/>
      <c r="G12" s="35"/>
      <c r="H12" s="5"/>
      <c r="I12" s="47" t="s">
        <v>91</v>
      </c>
      <c r="J12" s="248">
        <v>37764</v>
      </c>
      <c r="K12" s="248">
        <v>32142</v>
      </c>
      <c r="L12" s="36">
        <f t="shared" si="0"/>
        <v>-14.887194153161744</v>
      </c>
      <c r="M12" s="21">
        <v>782</v>
      </c>
      <c r="N12" s="21">
        <v>37.1</v>
      </c>
      <c r="O12" s="35" t="s">
        <v>217</v>
      </c>
      <c r="P12" s="6">
        <v>60</v>
      </c>
      <c r="Q12" s="51" t="s">
        <v>221</v>
      </c>
    </row>
    <row r="13" spans="1:17" ht="12">
      <c r="A13" s="47" t="s">
        <v>92</v>
      </c>
      <c r="B13" s="248">
        <v>196938</v>
      </c>
      <c r="C13" s="248">
        <v>128387</v>
      </c>
      <c r="D13" s="36">
        <f t="shared" si="1"/>
        <v>-34.80841686215966</v>
      </c>
      <c r="E13" s="250"/>
      <c r="F13" s="250"/>
      <c r="G13" s="35"/>
      <c r="H13" s="5"/>
      <c r="I13" s="47" t="s">
        <v>93</v>
      </c>
      <c r="J13" s="248">
        <v>67989</v>
      </c>
      <c r="K13" s="248">
        <v>60609</v>
      </c>
      <c r="L13" s="36">
        <f t="shared" si="0"/>
        <v>-10.85469708335171</v>
      </c>
      <c r="M13" s="21">
        <v>740</v>
      </c>
      <c r="N13" s="21">
        <v>44.7</v>
      </c>
      <c r="O13" s="35" t="s">
        <v>217</v>
      </c>
      <c r="P13" s="6">
        <v>84</v>
      </c>
      <c r="Q13" s="51"/>
    </row>
    <row r="14" spans="1:17" ht="12">
      <c r="A14" s="47" t="s">
        <v>94</v>
      </c>
      <c r="B14" s="248">
        <v>133887</v>
      </c>
      <c r="C14" s="248">
        <v>97997</v>
      </c>
      <c r="D14" s="36">
        <f t="shared" si="1"/>
        <v>-26.806187307206812</v>
      </c>
      <c r="E14" s="250"/>
      <c r="F14" s="250"/>
      <c r="G14" s="35" t="s">
        <v>219</v>
      </c>
      <c r="H14" s="5"/>
      <c r="I14" s="47" t="s">
        <v>95</v>
      </c>
      <c r="J14" s="248">
        <v>139365</v>
      </c>
      <c r="K14" s="248">
        <v>115995</v>
      </c>
      <c r="L14" s="36">
        <f t="shared" si="0"/>
        <v>-16.76891615541922</v>
      </c>
      <c r="M14" s="21">
        <v>745</v>
      </c>
      <c r="N14" s="21">
        <v>25.2</v>
      </c>
      <c r="O14" s="35" t="s">
        <v>217</v>
      </c>
      <c r="P14" s="6">
        <v>64</v>
      </c>
      <c r="Q14" s="51" t="s">
        <v>774</v>
      </c>
    </row>
    <row r="15" spans="1:17" ht="12">
      <c r="A15" s="47" t="s">
        <v>96</v>
      </c>
      <c r="B15" s="248">
        <v>89283</v>
      </c>
      <c r="C15" s="248">
        <v>74961</v>
      </c>
      <c r="D15" s="36">
        <f t="shared" si="1"/>
        <v>-16.041127650280572</v>
      </c>
      <c r="E15" s="250"/>
      <c r="F15" s="250"/>
      <c r="G15" s="35"/>
      <c r="H15" s="5"/>
      <c r="I15" s="47" t="s">
        <v>97</v>
      </c>
      <c r="J15" s="248">
        <v>34154</v>
      </c>
      <c r="K15" s="248">
        <v>26789</v>
      </c>
      <c r="L15" s="36">
        <f t="shared" si="0"/>
        <v>-21.5640920536394</v>
      </c>
      <c r="M15" s="21">
        <v>626</v>
      </c>
      <c r="N15" s="21">
        <v>52.6</v>
      </c>
      <c r="O15" s="35" t="s">
        <v>219</v>
      </c>
      <c r="P15" s="6">
        <v>80</v>
      </c>
      <c r="Q15" s="51" t="s">
        <v>222</v>
      </c>
    </row>
    <row r="16" spans="1:17" ht="12">
      <c r="A16" s="47" t="s">
        <v>98</v>
      </c>
      <c r="B16" s="248">
        <v>250333</v>
      </c>
      <c r="C16" s="248">
        <v>171125</v>
      </c>
      <c r="D16" s="36">
        <f t="shared" si="1"/>
        <v>-31.641054115917598</v>
      </c>
      <c r="E16" s="250"/>
      <c r="F16" s="250"/>
      <c r="G16" s="35"/>
      <c r="H16" s="5"/>
      <c r="I16" s="47" t="s">
        <v>99</v>
      </c>
      <c r="J16" s="248">
        <v>56529</v>
      </c>
      <c r="K16" s="248">
        <v>51155</v>
      </c>
      <c r="L16" s="36">
        <f t="shared" si="0"/>
        <v>-9.50662491818359</v>
      </c>
      <c r="M16" s="21">
        <v>750</v>
      </c>
      <c r="N16" s="21">
        <v>35</v>
      </c>
      <c r="O16" s="35"/>
      <c r="P16" s="6"/>
      <c r="Q16" s="51"/>
    </row>
    <row r="17" spans="1:17" ht="12">
      <c r="A17" s="47" t="s">
        <v>100</v>
      </c>
      <c r="B17" s="248">
        <v>319761</v>
      </c>
      <c r="C17" s="248">
        <v>224623</v>
      </c>
      <c r="D17" s="36">
        <f t="shared" si="1"/>
        <v>-29.752846657347206</v>
      </c>
      <c r="E17" s="250"/>
      <c r="F17" s="250"/>
      <c r="G17" s="35"/>
      <c r="H17" s="5"/>
      <c r="I17" s="47" t="s">
        <v>101</v>
      </c>
      <c r="J17" s="248">
        <v>59842</v>
      </c>
      <c r="K17" s="248">
        <v>44936</v>
      </c>
      <c r="L17" s="36">
        <f t="shared" si="0"/>
        <v>-24.90892684068045</v>
      </c>
      <c r="M17" s="21">
        <v>682</v>
      </c>
      <c r="N17" s="21">
        <v>35.7</v>
      </c>
      <c r="O17" s="35" t="s">
        <v>217</v>
      </c>
      <c r="P17" s="6">
        <v>80</v>
      </c>
      <c r="Q17" s="51"/>
    </row>
    <row r="18" spans="1:17" ht="12">
      <c r="A18" s="47" t="s">
        <v>102</v>
      </c>
      <c r="B18" s="248">
        <v>112602</v>
      </c>
      <c r="C18" s="248">
        <v>66632</v>
      </c>
      <c r="D18" s="36">
        <f t="shared" si="1"/>
        <v>-40.82520736754232</v>
      </c>
      <c r="E18" s="250"/>
      <c r="F18" s="250"/>
      <c r="G18" s="35"/>
      <c r="H18" s="5"/>
      <c r="I18" s="47" t="s">
        <v>103</v>
      </c>
      <c r="J18" s="248">
        <v>45784</v>
      </c>
      <c r="K18" s="248">
        <v>39844</v>
      </c>
      <c r="L18" s="36">
        <f t="shared" si="0"/>
        <v>-12.973964703826667</v>
      </c>
      <c r="M18" s="21">
        <v>720</v>
      </c>
      <c r="N18" s="21">
        <v>43.1</v>
      </c>
      <c r="O18" s="35" t="s">
        <v>219</v>
      </c>
      <c r="P18" s="6">
        <v>72</v>
      </c>
      <c r="Q18" s="51" t="s">
        <v>223</v>
      </c>
    </row>
    <row r="19" spans="1:17" ht="12">
      <c r="A19" s="47" t="s">
        <v>104</v>
      </c>
      <c r="B19" s="248">
        <v>115472</v>
      </c>
      <c r="C19" s="248">
        <v>83396</v>
      </c>
      <c r="D19" s="36">
        <f t="shared" si="1"/>
        <v>-27.77816267147014</v>
      </c>
      <c r="E19" s="250"/>
      <c r="F19" s="250"/>
      <c r="G19" s="35"/>
      <c r="H19" s="5"/>
      <c r="I19" s="47" t="s">
        <v>105</v>
      </c>
      <c r="J19" s="248">
        <v>37469</v>
      </c>
      <c r="K19" s="248">
        <v>30887</v>
      </c>
      <c r="L19" s="36">
        <f t="shared" si="0"/>
        <v>-17.566521657903863</v>
      </c>
      <c r="M19" s="21">
        <v>709</v>
      </c>
      <c r="N19" s="21">
        <v>45.1</v>
      </c>
      <c r="O19" s="35" t="s">
        <v>219</v>
      </c>
      <c r="P19" s="6">
        <v>80</v>
      </c>
      <c r="Q19" s="51"/>
    </row>
    <row r="20" spans="1:17" ht="12">
      <c r="A20" s="47" t="s">
        <v>106</v>
      </c>
      <c r="B20" s="248">
        <v>182105</v>
      </c>
      <c r="C20" s="248">
        <v>138592</v>
      </c>
      <c r="D20" s="36">
        <f t="shared" si="1"/>
        <v>-23.89445649487932</v>
      </c>
      <c r="E20" s="250"/>
      <c r="F20" s="250"/>
      <c r="G20" s="35"/>
      <c r="H20" s="5"/>
      <c r="I20" s="47" t="s">
        <v>107</v>
      </c>
      <c r="J20" s="248">
        <v>24201</v>
      </c>
      <c r="K20" s="248">
        <v>22894</v>
      </c>
      <c r="L20" s="36">
        <f t="shared" si="0"/>
        <v>-5.40060328085616</v>
      </c>
      <c r="M20" s="21">
        <v>831</v>
      </c>
      <c r="N20" s="21">
        <v>35</v>
      </c>
      <c r="O20" s="35"/>
      <c r="P20" s="6"/>
      <c r="Q20" s="51"/>
    </row>
    <row r="21" spans="1:17" ht="12">
      <c r="A21" s="47" t="s">
        <v>108</v>
      </c>
      <c r="B21" s="248">
        <v>238473</v>
      </c>
      <c r="C21" s="248">
        <v>73307</v>
      </c>
      <c r="D21" s="36">
        <f t="shared" si="1"/>
        <v>-69.2598323499935</v>
      </c>
      <c r="E21" s="250"/>
      <c r="F21" s="250"/>
      <c r="G21" s="35"/>
      <c r="H21" s="5"/>
      <c r="I21" s="49" t="s">
        <v>109</v>
      </c>
      <c r="J21" s="248">
        <v>20719</v>
      </c>
      <c r="K21" s="248">
        <v>17417</v>
      </c>
      <c r="L21" s="36">
        <f t="shared" si="0"/>
        <v>-15.937062599546309</v>
      </c>
      <c r="M21" s="21">
        <v>814</v>
      </c>
      <c r="N21" s="21">
        <v>37</v>
      </c>
      <c r="O21" s="35" t="s">
        <v>217</v>
      </c>
      <c r="P21" s="6">
        <v>60</v>
      </c>
      <c r="Q21" s="51"/>
    </row>
    <row r="22" spans="1:17" ht="12">
      <c r="A22" s="47" t="s">
        <v>110</v>
      </c>
      <c r="B22" s="248">
        <v>133778</v>
      </c>
      <c r="C22" s="248">
        <v>87728</v>
      </c>
      <c r="D22" s="36">
        <f t="shared" si="1"/>
        <v>-34.42270029451778</v>
      </c>
      <c r="E22" s="250"/>
      <c r="F22" s="250"/>
      <c r="G22" s="35" t="s">
        <v>147</v>
      </c>
      <c r="H22" s="5"/>
      <c r="I22" s="49" t="s">
        <v>111</v>
      </c>
      <c r="J22" s="248">
        <v>24494</v>
      </c>
      <c r="K22" s="248">
        <v>20439</v>
      </c>
      <c r="L22" s="36">
        <f t="shared" si="0"/>
        <v>-16.555074712174417</v>
      </c>
      <c r="M22" s="21">
        <v>710</v>
      </c>
      <c r="N22" s="21">
        <v>37.2</v>
      </c>
      <c r="O22" s="35" t="s">
        <v>217</v>
      </c>
      <c r="P22" s="6">
        <v>80</v>
      </c>
      <c r="Q22" s="51"/>
    </row>
    <row r="23" spans="1:17" ht="12">
      <c r="A23" s="47" t="s">
        <v>112</v>
      </c>
      <c r="B23" s="248">
        <v>69522</v>
      </c>
      <c r="C23" s="248">
        <v>56038</v>
      </c>
      <c r="D23" s="36">
        <f t="shared" si="1"/>
        <v>-19.39529932970858</v>
      </c>
      <c r="E23" s="250"/>
      <c r="F23" s="250"/>
      <c r="G23" s="35"/>
      <c r="H23" s="5"/>
      <c r="I23" s="49" t="s">
        <v>113</v>
      </c>
      <c r="J23" s="248">
        <v>24621</v>
      </c>
      <c r="K23" s="248">
        <v>22839</v>
      </c>
      <c r="L23" s="36">
        <f t="shared" si="0"/>
        <v>-7.237723894236623</v>
      </c>
      <c r="M23" s="21">
        <v>727</v>
      </c>
      <c r="N23" s="21">
        <v>37.6</v>
      </c>
      <c r="O23" s="35" t="s">
        <v>147</v>
      </c>
      <c r="P23" s="6">
        <v>80</v>
      </c>
      <c r="Q23" s="51" t="s">
        <v>541</v>
      </c>
    </row>
    <row r="24" spans="1:17" ht="12">
      <c r="A24" s="47" t="s">
        <v>114</v>
      </c>
      <c r="B24" s="248">
        <v>189638</v>
      </c>
      <c r="C24" s="248">
        <v>140234</v>
      </c>
      <c r="D24" s="36">
        <f t="shared" si="1"/>
        <v>-26.051740684883825</v>
      </c>
      <c r="E24" s="250"/>
      <c r="F24" s="250"/>
      <c r="G24" s="35" t="s">
        <v>219</v>
      </c>
      <c r="H24" s="5"/>
      <c r="I24" s="47" t="s">
        <v>79</v>
      </c>
      <c r="J24" s="248">
        <v>20767</v>
      </c>
      <c r="K24" s="248">
        <v>19405</v>
      </c>
      <c r="L24" s="36">
        <f t="shared" si="0"/>
        <v>-6.558482207348192</v>
      </c>
      <c r="M24" s="21">
        <v>715</v>
      </c>
      <c r="N24" s="21">
        <v>37.6</v>
      </c>
      <c r="O24" s="35"/>
      <c r="P24" s="6">
        <v>40</v>
      </c>
      <c r="Q24" s="51" t="s">
        <v>220</v>
      </c>
    </row>
    <row r="25" spans="1:17" ht="12">
      <c r="A25" s="47" t="s">
        <v>115</v>
      </c>
      <c r="B25" s="248">
        <v>223525</v>
      </c>
      <c r="C25" s="248">
        <v>176705</v>
      </c>
      <c r="D25" s="36">
        <f t="shared" si="1"/>
        <v>-20.94620288558326</v>
      </c>
      <c r="E25" s="250"/>
      <c r="F25" s="250"/>
      <c r="G25" s="35"/>
      <c r="H25" s="5"/>
      <c r="I25" s="47" t="s">
        <v>116</v>
      </c>
      <c r="J25" s="248">
        <v>32795</v>
      </c>
      <c r="K25" s="248">
        <v>33538</v>
      </c>
      <c r="L25" s="36">
        <f t="shared" si="0"/>
        <v>2.265589266656491</v>
      </c>
      <c r="M25" s="21">
        <v>789</v>
      </c>
      <c r="N25" s="21">
        <v>38</v>
      </c>
      <c r="O25" s="35"/>
      <c r="P25" s="6"/>
      <c r="Q25" s="51"/>
    </row>
    <row r="26" spans="1:17" ht="12">
      <c r="A26" s="47" t="s">
        <v>117</v>
      </c>
      <c r="B26" s="248">
        <v>380997</v>
      </c>
      <c r="C26" s="248">
        <v>164161</v>
      </c>
      <c r="D26" s="36">
        <f t="shared" si="1"/>
        <v>-56.912784090163434</v>
      </c>
      <c r="E26" s="250"/>
      <c r="F26" s="250"/>
      <c r="G26" s="35"/>
      <c r="H26" s="5"/>
      <c r="I26" s="47" t="s">
        <v>118</v>
      </c>
      <c r="J26" s="248">
        <v>22006</v>
      </c>
      <c r="K26" s="248">
        <v>21150</v>
      </c>
      <c r="L26" s="36">
        <f t="shared" si="0"/>
        <v>-3.8898482232118567</v>
      </c>
      <c r="M26" s="21">
        <v>804</v>
      </c>
      <c r="N26" s="21">
        <v>34.9</v>
      </c>
      <c r="O26" s="35"/>
      <c r="P26" s="6"/>
      <c r="Q26" s="51"/>
    </row>
    <row r="27" spans="1:17" ht="12">
      <c r="A27" s="47" t="s">
        <v>119</v>
      </c>
      <c r="B27" s="248">
        <v>164360</v>
      </c>
      <c r="C27" s="248">
        <v>112707</v>
      </c>
      <c r="D27" s="36">
        <f t="shared" si="1"/>
        <v>-31.426746166950593</v>
      </c>
      <c r="E27" s="250"/>
      <c r="F27" s="250"/>
      <c r="G27" s="35"/>
      <c r="H27" s="5"/>
      <c r="I27" s="47" t="s">
        <v>120</v>
      </c>
      <c r="J27" s="248">
        <v>53562</v>
      </c>
      <c r="K27" s="248">
        <v>45532</v>
      </c>
      <c r="L27" s="36">
        <f t="shared" si="0"/>
        <v>-14.991971920391322</v>
      </c>
      <c r="M27" s="21">
        <v>845</v>
      </c>
      <c r="N27" s="118">
        <v>35</v>
      </c>
      <c r="O27" s="35" t="s">
        <v>217</v>
      </c>
      <c r="P27" s="6">
        <v>60</v>
      </c>
      <c r="Q27" s="51" t="s">
        <v>224</v>
      </c>
    </row>
    <row r="28" spans="1:17" ht="12">
      <c r="A28" s="47" t="s">
        <v>121</v>
      </c>
      <c r="B28" s="248">
        <v>302910</v>
      </c>
      <c r="C28" s="248">
        <v>164836</v>
      </c>
      <c r="D28" s="36">
        <f t="shared" si="1"/>
        <v>-45.58251625895481</v>
      </c>
      <c r="E28" s="250"/>
      <c r="F28" s="250"/>
      <c r="G28" s="35"/>
      <c r="H28" s="5"/>
      <c r="I28" s="47" t="s">
        <v>122</v>
      </c>
      <c r="J28" s="248">
        <v>22275</v>
      </c>
      <c r="K28" s="248">
        <v>23421</v>
      </c>
      <c r="L28" s="36">
        <f t="shared" si="0"/>
        <v>5.144781144781135</v>
      </c>
      <c r="M28" s="21">
        <v>743</v>
      </c>
      <c r="N28" s="21">
        <v>30.9</v>
      </c>
      <c r="O28" s="35" t="s">
        <v>217</v>
      </c>
      <c r="P28" s="6">
        <v>60</v>
      </c>
      <c r="Q28" s="51"/>
    </row>
    <row r="29" spans="1:17" ht="12">
      <c r="A29" s="47" t="s">
        <v>207</v>
      </c>
      <c r="B29" s="248"/>
      <c r="C29" s="248">
        <v>935712</v>
      </c>
      <c r="D29" s="36"/>
      <c r="E29" s="250"/>
      <c r="F29" s="250"/>
      <c r="G29" s="35"/>
      <c r="H29" s="5"/>
      <c r="I29" s="47" t="s">
        <v>123</v>
      </c>
      <c r="J29" s="248">
        <v>20969</v>
      </c>
      <c r="K29" s="248">
        <v>17817</v>
      </c>
      <c r="L29" s="36">
        <f t="shared" si="0"/>
        <v>-15.031713481806477</v>
      </c>
      <c r="M29" s="21">
        <v>862</v>
      </c>
      <c r="N29" s="21">
        <v>36.8</v>
      </c>
      <c r="O29" s="35" t="s">
        <v>217</v>
      </c>
      <c r="P29" s="6">
        <v>60</v>
      </c>
      <c r="Q29" s="51"/>
    </row>
    <row r="30" spans="1:17" ht="12">
      <c r="A30" s="48" t="s">
        <v>534</v>
      </c>
      <c r="B30" s="251">
        <f>SUM(B6:B28)</f>
        <v>3845630</v>
      </c>
      <c r="C30" s="251">
        <f>SUM(C6:C29)-C29</f>
        <v>2382026</v>
      </c>
      <c r="D30" s="36">
        <f t="shared" si="1"/>
        <v>-38.058887620493906</v>
      </c>
      <c r="E30" s="251">
        <v>1004</v>
      </c>
      <c r="F30" s="250">
        <v>18.4</v>
      </c>
      <c r="G30" s="35"/>
      <c r="H30" s="3"/>
      <c r="I30" s="47" t="s">
        <v>124</v>
      </c>
      <c r="J30" s="248">
        <v>28504</v>
      </c>
      <c r="K30" s="248">
        <v>25868</v>
      </c>
      <c r="L30" s="36">
        <f t="shared" si="0"/>
        <v>-9.247824866685377</v>
      </c>
      <c r="M30" s="21">
        <v>866</v>
      </c>
      <c r="N30" s="21">
        <v>29.4</v>
      </c>
      <c r="O30" s="35" t="s">
        <v>217</v>
      </c>
      <c r="P30" s="6">
        <v>60</v>
      </c>
      <c r="Q30" s="51"/>
    </row>
    <row r="31" spans="1:17" ht="12">
      <c r="A31" s="118"/>
      <c r="B31" s="118"/>
      <c r="C31" s="133"/>
      <c r="D31" s="118"/>
      <c r="E31" s="118"/>
      <c r="F31" s="118"/>
      <c r="G31" s="118"/>
      <c r="H31" s="3"/>
      <c r="I31" s="47" t="s">
        <v>136</v>
      </c>
      <c r="J31" s="248">
        <v>55025</v>
      </c>
      <c r="K31" s="248">
        <v>51940</v>
      </c>
      <c r="L31" s="36">
        <f t="shared" si="0"/>
        <v>-5.606542480690592</v>
      </c>
      <c r="M31" s="21">
        <v>719</v>
      </c>
      <c r="N31" s="21">
        <v>42.5</v>
      </c>
      <c r="O31" s="35" t="s">
        <v>217</v>
      </c>
      <c r="P31" s="6">
        <v>60</v>
      </c>
      <c r="Q31" s="51" t="s">
        <v>225</v>
      </c>
    </row>
    <row r="32" spans="1:15" ht="12" customHeight="1">
      <c r="A32" s="118" t="s">
        <v>841</v>
      </c>
      <c r="B32" s="118"/>
      <c r="C32" s="118"/>
      <c r="D32" s="118"/>
      <c r="E32" s="118"/>
      <c r="F32" s="118"/>
      <c r="G32" s="118"/>
      <c r="H32" s="3"/>
      <c r="I32" s="48" t="s">
        <v>535</v>
      </c>
      <c r="J32" s="251">
        <v>1318435</v>
      </c>
      <c r="K32" s="251">
        <f>SUM(K6:K31)</f>
        <v>1149114</v>
      </c>
      <c r="L32" s="36">
        <f t="shared" si="0"/>
        <v>-12.842574719269436</v>
      </c>
      <c r="M32" s="118"/>
      <c r="N32" s="118"/>
      <c r="O32" s="118"/>
    </row>
    <row r="33" spans="1:15" ht="12" customHeight="1">
      <c r="A33" s="278" t="s">
        <v>531</v>
      </c>
      <c r="B33" s="278"/>
      <c r="C33" s="278"/>
      <c r="D33" s="278"/>
      <c r="E33" s="278"/>
      <c r="F33" s="119"/>
      <c r="G33" s="119"/>
      <c r="H33" s="3"/>
      <c r="I33" s="48" t="s">
        <v>208</v>
      </c>
      <c r="J33" s="251">
        <v>5164065</v>
      </c>
      <c r="K33" s="251">
        <f>C30+K32</f>
        <v>3531140</v>
      </c>
      <c r="L33" s="36">
        <f t="shared" si="0"/>
        <v>-31.620922664606283</v>
      </c>
      <c r="M33" s="118"/>
      <c r="N33" s="118"/>
      <c r="O33" s="118"/>
    </row>
    <row r="34" spans="1:7" ht="12">
      <c r="A34" s="278" t="s">
        <v>542</v>
      </c>
      <c r="B34" s="278"/>
      <c r="C34" s="278"/>
      <c r="D34" s="278"/>
      <c r="E34" s="278"/>
      <c r="F34" s="278"/>
      <c r="G34" s="278"/>
    </row>
    <row r="35" spans="1:7" ht="12">
      <c r="A35" s="2" t="s">
        <v>213</v>
      </c>
      <c r="B35" s="72"/>
      <c r="C35" s="72"/>
      <c r="D35" s="72"/>
      <c r="E35" s="72"/>
      <c r="F35" s="72"/>
      <c r="G35" s="72"/>
    </row>
    <row r="40" ht="12">
      <c r="B40" s="26"/>
    </row>
    <row r="41" ht="12">
      <c r="B41" s="26"/>
    </row>
    <row r="42" ht="12">
      <c r="B42" s="26"/>
    </row>
    <row r="43" ht="12">
      <c r="B43" s="26"/>
    </row>
    <row r="44" ht="12">
      <c r="B44" s="26"/>
    </row>
    <row r="45" ht="12">
      <c r="B45" s="26"/>
    </row>
    <row r="46" ht="12">
      <c r="B46" s="26"/>
    </row>
    <row r="47" ht="12">
      <c r="B47" s="26"/>
    </row>
    <row r="48" ht="12">
      <c r="B48" s="26"/>
    </row>
    <row r="49" ht="12">
      <c r="B49" s="26"/>
    </row>
    <row r="50" ht="12">
      <c r="B50" s="26"/>
    </row>
    <row r="51" ht="12">
      <c r="B51" s="26"/>
    </row>
    <row r="52" ht="12">
      <c r="B52" s="26"/>
    </row>
    <row r="53" ht="12">
      <c r="B53" s="26"/>
    </row>
    <row r="54" ht="12">
      <c r="B54" s="26"/>
    </row>
    <row r="55" ht="12">
      <c r="B55" s="26"/>
    </row>
    <row r="56" ht="12">
      <c r="B56" s="26"/>
    </row>
    <row r="57" ht="12">
      <c r="B57" s="26"/>
    </row>
    <row r="58" ht="12">
      <c r="B58" s="26"/>
    </row>
    <row r="59" ht="12">
      <c r="B59" s="26"/>
    </row>
    <row r="60" spans="2:4" ht="12">
      <c r="B60" s="26"/>
      <c r="C60" s="26"/>
      <c r="D60" s="26"/>
    </row>
    <row r="62" spans="2:4" ht="12">
      <c r="B62" s="26"/>
      <c r="C62" s="26"/>
      <c r="D62" s="26"/>
    </row>
  </sheetData>
  <sheetProtection/>
  <mergeCells count="15">
    <mergeCell ref="P4:Q4"/>
    <mergeCell ref="I4:I5"/>
    <mergeCell ref="J4:K4"/>
    <mergeCell ref="O4:O5"/>
    <mergeCell ref="N4:N5"/>
    <mergeCell ref="L4:L5"/>
    <mergeCell ref="M4:M5"/>
    <mergeCell ref="F4:F5"/>
    <mergeCell ref="B4:C4"/>
    <mergeCell ref="D4:D5"/>
    <mergeCell ref="E4:E5"/>
    <mergeCell ref="A34:G34"/>
    <mergeCell ref="A33:E33"/>
    <mergeCell ref="G4:G5"/>
    <mergeCell ref="A4:A5"/>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13.5"/>
  <cols>
    <col min="1" max="1" width="9.625" style="25" customWidth="1"/>
    <col min="2" max="2" width="14.125" style="25" customWidth="1"/>
    <col min="3" max="4" width="14.50390625" style="25" customWidth="1"/>
    <col min="5" max="5" width="12.75390625" style="25" customWidth="1"/>
    <col min="6" max="6" width="12.625" style="25" customWidth="1"/>
    <col min="7" max="7" width="12.875" style="25" customWidth="1"/>
    <col min="8" max="8" width="13.375" style="25" customWidth="1"/>
    <col min="9" max="9" width="12.75390625" style="25" customWidth="1"/>
    <col min="10" max="10" width="9.00390625" style="25" customWidth="1"/>
    <col min="11" max="11" width="9.00390625" style="118" customWidth="1"/>
    <col min="12" max="12" width="7.50390625" style="25" customWidth="1"/>
    <col min="13" max="16384" width="9.00390625" style="25" customWidth="1"/>
  </cols>
  <sheetData>
    <row r="1" ht="12.75">
      <c r="A1" s="25" t="s">
        <v>500</v>
      </c>
    </row>
    <row r="3" spans="1:12" s="69" customFormat="1" ht="48">
      <c r="A3" s="35"/>
      <c r="B3" s="13" t="s">
        <v>490</v>
      </c>
      <c r="C3" s="147" t="s">
        <v>501</v>
      </c>
      <c r="D3" s="147" t="s">
        <v>502</v>
      </c>
      <c r="E3" s="147" t="s">
        <v>503</v>
      </c>
      <c r="F3" s="147" t="s">
        <v>504</v>
      </c>
      <c r="G3" s="147" t="s">
        <v>505</v>
      </c>
      <c r="H3" s="147" t="s">
        <v>506</v>
      </c>
      <c r="I3" s="147" t="s">
        <v>497</v>
      </c>
      <c r="J3" s="148" t="s">
        <v>498</v>
      </c>
      <c r="K3" s="148" t="s">
        <v>546</v>
      </c>
      <c r="L3" s="149" t="s">
        <v>507</v>
      </c>
    </row>
    <row r="4" spans="1:12" ht="12.75">
      <c r="A4" s="56" t="s">
        <v>80</v>
      </c>
      <c r="B4" s="257">
        <v>2286.0106326481396</v>
      </c>
      <c r="C4" s="258">
        <v>32922.59563291209</v>
      </c>
      <c r="D4" s="258">
        <v>10757.44336762836</v>
      </c>
      <c r="E4" s="258">
        <v>43680.03900054045</v>
      </c>
      <c r="F4" s="262"/>
      <c r="G4" s="259">
        <v>0</v>
      </c>
      <c r="H4" s="262">
        <v>0</v>
      </c>
      <c r="I4" s="259">
        <v>43680.03900054045</v>
      </c>
      <c r="J4" s="260">
        <v>0.01910753973613019</v>
      </c>
      <c r="K4" s="263">
        <v>0.014597531065326635</v>
      </c>
      <c r="L4" s="264">
        <v>155408</v>
      </c>
    </row>
    <row r="5" spans="1:12" ht="12.75">
      <c r="A5" s="56" t="s">
        <v>81</v>
      </c>
      <c r="B5" s="257">
        <v>996.6957210461732</v>
      </c>
      <c r="C5" s="258">
        <v>7861.0829039040855</v>
      </c>
      <c r="D5" s="258">
        <v>2583.84611790162</v>
      </c>
      <c r="E5" s="258">
        <v>10444.929021805705</v>
      </c>
      <c r="F5" s="262"/>
      <c r="G5" s="259">
        <v>0</v>
      </c>
      <c r="H5" s="262">
        <v>0</v>
      </c>
      <c r="I5" s="259">
        <v>10444.929021805705</v>
      </c>
      <c r="J5" s="260">
        <v>0.010479556399461888</v>
      </c>
      <c r="K5" s="263">
        <v>0.008044196273184123</v>
      </c>
      <c r="L5" s="264">
        <v>52242</v>
      </c>
    </row>
    <row r="6" spans="1:12" ht="12.75">
      <c r="A6" s="56" t="s">
        <v>83</v>
      </c>
      <c r="B6" s="257">
        <v>815.3561903843547</v>
      </c>
      <c r="C6" s="258">
        <v>5619.693157788933</v>
      </c>
      <c r="D6" s="258">
        <v>1151.51778699516</v>
      </c>
      <c r="E6" s="258">
        <v>6771.210944784092</v>
      </c>
      <c r="F6" s="262"/>
      <c r="G6" s="259">
        <v>0</v>
      </c>
      <c r="H6" s="262">
        <v>0</v>
      </c>
      <c r="I6" s="259">
        <v>6771.210944784092</v>
      </c>
      <c r="J6" s="260">
        <v>0.00830460481521846</v>
      </c>
      <c r="K6" s="263">
        <v>0.006621276778256364</v>
      </c>
      <c r="L6" s="264">
        <v>41431</v>
      </c>
    </row>
    <row r="7" spans="1:12" ht="12.75">
      <c r="A7" s="56" t="s">
        <v>85</v>
      </c>
      <c r="B7" s="257">
        <v>714.3807760181794</v>
      </c>
      <c r="C7" s="258">
        <v>6923.287233881001</v>
      </c>
      <c r="D7" s="258">
        <v>1473.18529226076</v>
      </c>
      <c r="E7" s="258">
        <v>8396.47252614176</v>
      </c>
      <c r="F7" s="262"/>
      <c r="G7" s="259">
        <v>0</v>
      </c>
      <c r="H7" s="262">
        <v>0</v>
      </c>
      <c r="I7" s="259">
        <v>8396.47252614176</v>
      </c>
      <c r="J7" s="260">
        <v>0.011753497305655506</v>
      </c>
      <c r="K7" s="263">
        <v>0.008776904725798597</v>
      </c>
      <c r="L7" s="264">
        <v>54577</v>
      </c>
    </row>
    <row r="8" spans="1:12" ht="12.75">
      <c r="A8" s="56" t="s">
        <v>87</v>
      </c>
      <c r="B8" s="257">
        <v>482.73463107822295</v>
      </c>
      <c r="C8" s="258">
        <v>9756.019706537822</v>
      </c>
      <c r="D8" s="258">
        <v>2995.78805206434</v>
      </c>
      <c r="E8" s="258">
        <v>12751.80775860216</v>
      </c>
      <c r="F8" s="262"/>
      <c r="G8" s="259">
        <v>0</v>
      </c>
      <c r="H8" s="262">
        <v>0</v>
      </c>
      <c r="I8" s="259">
        <v>12751.80775860216</v>
      </c>
      <c r="J8" s="260">
        <v>0.026415771601304157</v>
      </c>
      <c r="K8" s="263">
        <v>0.02113257511065816</v>
      </c>
      <c r="L8" s="264">
        <v>40724</v>
      </c>
    </row>
    <row r="9" spans="1:12" ht="12.75">
      <c r="A9" s="56" t="s">
        <v>89</v>
      </c>
      <c r="B9" s="257">
        <v>1085.1328955533427</v>
      </c>
      <c r="C9" s="258">
        <v>9125.366474609536</v>
      </c>
      <c r="D9" s="258">
        <v>5061.204727003619</v>
      </c>
      <c r="E9" s="258">
        <v>14186.571201613155</v>
      </c>
      <c r="F9" s="262"/>
      <c r="G9" s="259">
        <v>0</v>
      </c>
      <c r="H9" s="262">
        <v>0</v>
      </c>
      <c r="I9" s="259">
        <v>14186.571201613155</v>
      </c>
      <c r="J9" s="260">
        <v>0.013073579521685207</v>
      </c>
      <c r="K9" s="263">
        <v>0.010761187924336942</v>
      </c>
      <c r="L9" s="264">
        <v>70324</v>
      </c>
    </row>
    <row r="10" spans="1:12" ht="12.75">
      <c r="A10" s="56" t="s">
        <v>91</v>
      </c>
      <c r="B10" s="257">
        <v>413.14635064503915</v>
      </c>
      <c r="C10" s="258">
        <v>5336.294782532311</v>
      </c>
      <c r="D10" s="258">
        <v>3997.2375714819605</v>
      </c>
      <c r="E10" s="258">
        <v>9333.53235401427</v>
      </c>
      <c r="F10" s="262"/>
      <c r="G10" s="259">
        <v>0</v>
      </c>
      <c r="H10" s="262">
        <v>0</v>
      </c>
      <c r="I10" s="259">
        <v>9333.53235401427</v>
      </c>
      <c r="J10" s="260">
        <v>0.02259134647913982</v>
      </c>
      <c r="K10" s="263">
        <v>0.01740205894303069</v>
      </c>
      <c r="L10" s="264">
        <v>33464</v>
      </c>
    </row>
    <row r="11" spans="1:12" ht="12.75">
      <c r="A11" s="56" t="s">
        <v>93</v>
      </c>
      <c r="B11" s="257">
        <v>921.3273504552534</v>
      </c>
      <c r="C11" s="258">
        <v>6494.893744290771</v>
      </c>
      <c r="D11" s="258">
        <v>2877.1083071780404</v>
      </c>
      <c r="E11" s="258">
        <v>9372.002051468811</v>
      </c>
      <c r="F11" s="262"/>
      <c r="G11" s="259">
        <v>0</v>
      </c>
      <c r="H11" s="262">
        <v>0</v>
      </c>
      <c r="I11" s="259">
        <v>9372.002051468811</v>
      </c>
      <c r="J11" s="260">
        <v>0.010172282464900066</v>
      </c>
      <c r="K11" s="263">
        <v>0.0077185397077534</v>
      </c>
      <c r="L11" s="264">
        <v>64258</v>
      </c>
    </row>
    <row r="12" spans="1:12" ht="12.75">
      <c r="A12" s="56" t="s">
        <v>95</v>
      </c>
      <c r="B12" s="257">
        <v>1596.5962083256188</v>
      </c>
      <c r="C12" s="258">
        <v>29346.95540091074</v>
      </c>
      <c r="D12" s="258">
        <v>4716.7092052353</v>
      </c>
      <c r="E12" s="258">
        <v>34063.66460614604</v>
      </c>
      <c r="F12" s="262"/>
      <c r="G12" s="259">
        <v>0</v>
      </c>
      <c r="H12" s="262">
        <v>0</v>
      </c>
      <c r="I12" s="259">
        <v>34063.66460614604</v>
      </c>
      <c r="J12" s="260">
        <v>0.021335178192530762</v>
      </c>
      <c r="K12" s="263">
        <v>0.015050928684646418</v>
      </c>
      <c r="L12" s="264">
        <v>118068</v>
      </c>
    </row>
    <row r="13" spans="1:12" ht="12.75">
      <c r="A13" s="56" t="s">
        <v>97</v>
      </c>
      <c r="B13" s="257">
        <v>442.9452819634296</v>
      </c>
      <c r="C13" s="258">
        <v>4512.525811103279</v>
      </c>
      <c r="D13" s="258">
        <v>993.01871786832</v>
      </c>
      <c r="E13" s="258">
        <v>5505.544528971599</v>
      </c>
      <c r="F13" s="262"/>
      <c r="G13" s="259">
        <v>0</v>
      </c>
      <c r="H13" s="262">
        <v>0</v>
      </c>
      <c r="I13" s="259">
        <v>5505.544528971599</v>
      </c>
      <c r="J13" s="260">
        <v>0.012429400996365388</v>
      </c>
      <c r="K13" s="263">
        <v>0.017232190638467284</v>
      </c>
      <c r="L13" s="264">
        <v>32866</v>
      </c>
    </row>
    <row r="14" spans="1:12" ht="12.75">
      <c r="A14" s="56" t="s">
        <v>99</v>
      </c>
      <c r="B14" s="257">
        <v>675.4706015729847</v>
      </c>
      <c r="C14" s="258">
        <v>8449.714661925069</v>
      </c>
      <c r="D14" s="258">
        <v>1840.11971661414</v>
      </c>
      <c r="E14" s="258">
        <v>10289.83437853921</v>
      </c>
      <c r="F14" s="262"/>
      <c r="G14" s="259">
        <v>0</v>
      </c>
      <c r="H14" s="262">
        <v>0</v>
      </c>
      <c r="I14" s="259">
        <v>10289.83437853921</v>
      </c>
      <c r="J14" s="260">
        <v>0.015233578418626988</v>
      </c>
      <c r="K14" s="263">
        <v>0.0132117875677683</v>
      </c>
      <c r="L14" s="264">
        <v>51847</v>
      </c>
    </row>
    <row r="15" spans="1:12" ht="12.75">
      <c r="A15" s="56" t="s">
        <v>101</v>
      </c>
      <c r="B15" s="257">
        <v>635.4172942421678</v>
      </c>
      <c r="C15" s="258">
        <v>10209.938010741806</v>
      </c>
      <c r="D15" s="258">
        <v>1276.68276384246</v>
      </c>
      <c r="E15" s="258">
        <v>11486.620774584266</v>
      </c>
      <c r="F15" s="262"/>
      <c r="G15" s="259">
        <v>0</v>
      </c>
      <c r="H15" s="262">
        <v>0</v>
      </c>
      <c r="I15" s="259">
        <v>11486.620774584266</v>
      </c>
      <c r="J15" s="260">
        <v>0.01807728697136551</v>
      </c>
      <c r="K15" s="263">
        <v>0.01600587805260093</v>
      </c>
      <c r="L15" s="264">
        <v>49403</v>
      </c>
    </row>
    <row r="16" spans="1:12" ht="12.75">
      <c r="A16" s="56" t="s">
        <v>103</v>
      </c>
      <c r="B16" s="257">
        <v>503.48166676615693</v>
      </c>
      <c r="C16" s="258">
        <v>6952.8916402717905</v>
      </c>
      <c r="D16" s="258">
        <v>3172.8348845996397</v>
      </c>
      <c r="E16" s="258">
        <v>10125.72652487143</v>
      </c>
      <c r="F16" s="262"/>
      <c r="G16" s="259">
        <v>7858.44039037225</v>
      </c>
      <c r="H16" s="262">
        <v>0</v>
      </c>
      <c r="I16" s="259">
        <v>17984.16691524368</v>
      </c>
      <c r="J16" s="260">
        <v>0.03571960629819012</v>
      </c>
      <c r="K16" s="263">
        <v>0.02746767962037228</v>
      </c>
      <c r="L16" s="264">
        <v>44306</v>
      </c>
    </row>
    <row r="17" spans="1:12" ht="12.75">
      <c r="A17" s="56" t="s">
        <v>105</v>
      </c>
      <c r="B17" s="257">
        <v>476.041012620532</v>
      </c>
      <c r="C17" s="258">
        <v>4931.285517903246</v>
      </c>
      <c r="D17" s="258">
        <v>693.1415919916799</v>
      </c>
      <c r="E17" s="258">
        <v>5624.427109894926</v>
      </c>
      <c r="F17" s="262"/>
      <c r="G17" s="259">
        <v>0</v>
      </c>
      <c r="H17" s="262">
        <v>0</v>
      </c>
      <c r="I17" s="259">
        <v>5624.427109894926</v>
      </c>
      <c r="J17" s="260">
        <v>0.011815005347823555</v>
      </c>
      <c r="K17" s="263">
        <v>0.008134977751468545</v>
      </c>
      <c r="L17" s="264">
        <v>33499</v>
      </c>
    </row>
    <row r="18" spans="1:12" ht="12.75">
      <c r="A18" s="56" t="s">
        <v>107</v>
      </c>
      <c r="B18" s="257">
        <v>316.9331037817869</v>
      </c>
      <c r="C18" s="258">
        <v>3357.326143993518</v>
      </c>
      <c r="D18" s="258">
        <v>680.5602419873401</v>
      </c>
      <c r="E18" s="258">
        <v>4037.886385980858</v>
      </c>
      <c r="F18" s="262"/>
      <c r="G18" s="259">
        <v>0</v>
      </c>
      <c r="H18" s="262">
        <v>0</v>
      </c>
      <c r="I18" s="259">
        <v>4037.886385980858</v>
      </c>
      <c r="J18" s="260">
        <v>0.012740500559263138</v>
      </c>
      <c r="K18" s="263">
        <v>0.015184111363512305</v>
      </c>
      <c r="L18" s="264">
        <v>21349</v>
      </c>
    </row>
    <row r="19" spans="1:12" ht="12.75">
      <c r="A19" s="56" t="s">
        <v>109</v>
      </c>
      <c r="B19" s="257">
        <v>221.61202520565138</v>
      </c>
      <c r="C19" s="258">
        <v>2485.2635994505195</v>
      </c>
      <c r="D19" s="258">
        <v>400.65763055057994</v>
      </c>
      <c r="E19" s="258">
        <v>2885.9212300010995</v>
      </c>
      <c r="F19" s="262"/>
      <c r="G19" s="259">
        <v>0</v>
      </c>
      <c r="H19" s="262">
        <v>0</v>
      </c>
      <c r="I19" s="259">
        <v>2885.9212300010995</v>
      </c>
      <c r="J19" s="260">
        <v>0.013022403578158832</v>
      </c>
      <c r="K19" s="263">
        <v>0.012222827955369695</v>
      </c>
      <c r="L19" s="264">
        <v>18180</v>
      </c>
    </row>
    <row r="20" spans="1:12" ht="12.75">
      <c r="A20" s="56" t="s">
        <v>111</v>
      </c>
      <c r="B20" s="257">
        <v>270.71712164129434</v>
      </c>
      <c r="C20" s="258">
        <v>2425.388176066399</v>
      </c>
      <c r="D20" s="258">
        <v>580.16885123106</v>
      </c>
      <c r="E20" s="258">
        <v>3005.557027297459</v>
      </c>
      <c r="F20" s="262"/>
      <c r="G20" s="259">
        <v>0</v>
      </c>
      <c r="H20" s="262">
        <v>0</v>
      </c>
      <c r="I20" s="259">
        <v>3005.557027297459</v>
      </c>
      <c r="J20" s="260">
        <v>0.011102205169275858</v>
      </c>
      <c r="K20" s="263">
        <v>0.011641304008902675</v>
      </c>
      <c r="L20" s="264">
        <v>23167</v>
      </c>
    </row>
    <row r="21" spans="1:12" ht="12.75">
      <c r="A21" s="56" t="s">
        <v>113</v>
      </c>
      <c r="B21" s="257">
        <v>282.04674438241796</v>
      </c>
      <c r="C21" s="258">
        <v>4267.239062984777</v>
      </c>
      <c r="D21" s="258">
        <v>745.93138015422</v>
      </c>
      <c r="E21" s="258">
        <v>5013.170443138997</v>
      </c>
      <c r="F21" s="262"/>
      <c r="G21" s="259">
        <v>0</v>
      </c>
      <c r="H21" s="262">
        <v>0</v>
      </c>
      <c r="I21" s="259">
        <v>5013.170443138997</v>
      </c>
      <c r="J21" s="260">
        <v>0.017774253888716417</v>
      </c>
      <c r="K21" s="263">
        <v>0.012403099043775241</v>
      </c>
      <c r="L21" s="264">
        <v>24145</v>
      </c>
    </row>
    <row r="22" spans="1:12" ht="12.75">
      <c r="A22" s="56" t="s">
        <v>79</v>
      </c>
      <c r="B22" s="257">
        <v>250.97657592751446</v>
      </c>
      <c r="C22" s="258">
        <v>3308.7457289718845</v>
      </c>
      <c r="D22" s="258">
        <v>449.29687025807993</v>
      </c>
      <c r="E22" s="258">
        <v>3758.0425992299643</v>
      </c>
      <c r="F22" s="262"/>
      <c r="G22" s="259">
        <v>0</v>
      </c>
      <c r="H22" s="262">
        <v>0</v>
      </c>
      <c r="I22" s="259">
        <v>3758.0425992299643</v>
      </c>
      <c r="J22" s="260">
        <v>0.014973678660415463</v>
      </c>
      <c r="K22" s="263">
        <v>0.01649976593146698</v>
      </c>
      <c r="L22" s="264">
        <v>21891</v>
      </c>
    </row>
    <row r="23" spans="1:12" ht="24">
      <c r="A23" s="56" t="s">
        <v>116</v>
      </c>
      <c r="B23" s="257">
        <v>376.5222863910378</v>
      </c>
      <c r="C23" s="258">
        <v>4587.156621765497</v>
      </c>
      <c r="D23" s="258">
        <v>908.8404070145401</v>
      </c>
      <c r="E23" s="258">
        <v>5495.997028780037</v>
      </c>
      <c r="F23" s="262"/>
      <c r="G23" s="259">
        <v>0</v>
      </c>
      <c r="H23" s="262">
        <v>0</v>
      </c>
      <c r="I23" s="259">
        <v>5495.997028780037</v>
      </c>
      <c r="J23" s="260">
        <v>0.014596737636592807</v>
      </c>
      <c r="K23" s="263">
        <v>0.011715137383812014</v>
      </c>
      <c r="L23" s="264">
        <v>34434</v>
      </c>
    </row>
    <row r="24" spans="1:12" ht="24">
      <c r="A24" s="56" t="s">
        <v>118</v>
      </c>
      <c r="B24" s="257">
        <v>229.0899464561423</v>
      </c>
      <c r="C24" s="258">
        <v>5806.26130639545</v>
      </c>
      <c r="D24" s="258">
        <v>1533.7573587764998</v>
      </c>
      <c r="E24" s="258">
        <v>7340.0186651719505</v>
      </c>
      <c r="F24" s="262"/>
      <c r="G24" s="259">
        <v>0</v>
      </c>
      <c r="H24" s="262">
        <v>0</v>
      </c>
      <c r="I24" s="259">
        <v>7340.0186651719505</v>
      </c>
      <c r="J24" s="260">
        <v>0.03203989864556168</v>
      </c>
      <c r="K24" s="263">
        <v>0.024580670228895662</v>
      </c>
      <c r="L24" s="264">
        <v>19708</v>
      </c>
    </row>
    <row r="25" spans="1:12" ht="12.75">
      <c r="A25" s="56" t="s">
        <v>120</v>
      </c>
      <c r="B25" s="257">
        <v>659.0472498414221</v>
      </c>
      <c r="C25" s="258">
        <v>4635.0820652824505</v>
      </c>
      <c r="D25" s="258">
        <v>1489.0092582456</v>
      </c>
      <c r="E25" s="258">
        <v>6124.09132352805</v>
      </c>
      <c r="F25" s="262"/>
      <c r="G25" s="259">
        <v>0</v>
      </c>
      <c r="H25" s="262">
        <v>0</v>
      </c>
      <c r="I25" s="259">
        <v>6124.09132352805</v>
      </c>
      <c r="J25" s="260">
        <v>0.009292340306406879</v>
      </c>
      <c r="K25" s="263">
        <v>0.010231770260049284</v>
      </c>
      <c r="L25" s="264">
        <v>41662</v>
      </c>
    </row>
    <row r="26" spans="1:12" ht="12.75">
      <c r="A26" s="56" t="s">
        <v>122</v>
      </c>
      <c r="B26" s="257">
        <v>274.2609849078357</v>
      </c>
      <c r="C26" s="258">
        <v>3895.1282537463517</v>
      </c>
      <c r="D26" s="258">
        <v>1556.8447845576598</v>
      </c>
      <c r="E26" s="258">
        <v>5451.973038304011</v>
      </c>
      <c r="F26" s="262"/>
      <c r="G26" s="259">
        <v>0</v>
      </c>
      <c r="H26" s="262">
        <v>0</v>
      </c>
      <c r="I26" s="259">
        <v>5451.973038304011</v>
      </c>
      <c r="J26" s="260">
        <v>0.01987877728994565</v>
      </c>
      <c r="K26" s="263">
        <v>0.012757065730846588</v>
      </c>
      <c r="L26" s="264">
        <v>22309</v>
      </c>
    </row>
    <row r="27" spans="1:12" ht="12.75">
      <c r="A27" s="56" t="s">
        <v>123</v>
      </c>
      <c r="B27" s="257">
        <v>207.21032964057065</v>
      </c>
      <c r="C27" s="258">
        <v>3413.1986240987585</v>
      </c>
      <c r="D27" s="258">
        <v>1586.15803302138</v>
      </c>
      <c r="E27" s="258">
        <v>4999.356657120139</v>
      </c>
      <c r="F27" s="262"/>
      <c r="G27" s="259">
        <v>0</v>
      </c>
      <c r="H27" s="262">
        <v>0</v>
      </c>
      <c r="I27" s="259">
        <v>4999.356657120139</v>
      </c>
      <c r="J27" s="260">
        <v>0.024126966381415826</v>
      </c>
      <c r="K27" s="263">
        <v>0.019117907315048848</v>
      </c>
      <c r="L27" s="264">
        <v>16080</v>
      </c>
    </row>
    <row r="28" spans="1:12" ht="12.75">
      <c r="A28" s="56" t="s">
        <v>124</v>
      </c>
      <c r="B28" s="257">
        <v>255.59890014628473</v>
      </c>
      <c r="C28" s="258">
        <v>8020.024116932217</v>
      </c>
      <c r="D28" s="258">
        <v>2586.05109676836</v>
      </c>
      <c r="E28" s="258">
        <v>10606.075213700577</v>
      </c>
      <c r="F28" s="262"/>
      <c r="G28" s="259">
        <v>0</v>
      </c>
      <c r="H28" s="265">
        <v>171.696</v>
      </c>
      <c r="I28" s="259">
        <v>10777.771213700576</v>
      </c>
      <c r="J28" s="260">
        <v>0.04216673548881559</v>
      </c>
      <c r="K28" s="263">
        <v>0.0297859251463673</v>
      </c>
      <c r="L28" s="264">
        <v>23578</v>
      </c>
    </row>
    <row r="29" spans="1:12" ht="12.75">
      <c r="A29" s="56" t="s">
        <v>231</v>
      </c>
      <c r="B29" s="257">
        <v>676.6470361174958</v>
      </c>
      <c r="C29" s="258">
        <v>5771.561828092567</v>
      </c>
      <c r="D29" s="258">
        <v>1093.4101086246</v>
      </c>
      <c r="E29" s="258">
        <v>6864.971936717167</v>
      </c>
      <c r="F29" s="262"/>
      <c r="G29" s="259">
        <v>0</v>
      </c>
      <c r="H29" s="262">
        <v>0</v>
      </c>
      <c r="I29" s="259">
        <v>6864.971936717167</v>
      </c>
      <c r="J29" s="260">
        <v>0.010145573054021485</v>
      </c>
      <c r="K29" s="263">
        <v>0.0070839298402348766</v>
      </c>
      <c r="L29" s="264">
        <v>56773</v>
      </c>
    </row>
    <row r="30" spans="1:12" ht="12.75">
      <c r="A30" s="70"/>
      <c r="B30" s="150"/>
      <c r="C30" s="151"/>
      <c r="D30" s="151"/>
      <c r="E30" s="151"/>
      <c r="F30" s="71"/>
      <c r="G30" s="71"/>
      <c r="H30" s="71"/>
      <c r="I30" s="152"/>
      <c r="J30" s="153"/>
      <c r="K30" s="154"/>
      <c r="L30" s="71"/>
    </row>
    <row r="31" ht="12.75">
      <c r="A31" s="57" t="s">
        <v>844</v>
      </c>
    </row>
    <row r="32" ht="12.75">
      <c r="A32" s="118" t="s">
        <v>508</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AK38"/>
  <sheetViews>
    <sheetView workbookViewId="0" topLeftCell="A1">
      <selection activeCell="A1" sqref="A1"/>
    </sheetView>
  </sheetViews>
  <sheetFormatPr defaultColWidth="9.00390625" defaultRowHeight="13.5"/>
  <cols>
    <col min="1" max="1" width="1.625" style="0" customWidth="1"/>
    <col min="2" max="2" width="40.625" style="156" customWidth="1"/>
    <col min="3" max="3" width="8.625" style="0" customWidth="1"/>
    <col min="4" max="4" width="3.25390625" style="156" customWidth="1"/>
    <col min="5" max="5" width="6.625" style="0" customWidth="1"/>
    <col min="6" max="6" width="8.625" style="0" customWidth="1"/>
    <col min="7" max="7" width="5.625" style="0" customWidth="1"/>
    <col min="8" max="8" width="5.50390625" style="0" customWidth="1"/>
    <col min="9" max="12" width="2.625" style="0" customWidth="1"/>
    <col min="13" max="13" width="6.625" style="0" customWidth="1"/>
    <col min="14" max="14" width="8.625" style="0" customWidth="1"/>
    <col min="15" max="15" width="5.625" style="0" customWidth="1"/>
    <col min="16" max="16" width="5.50390625" style="0" customWidth="1"/>
    <col min="17" max="20" width="2.625" style="0" customWidth="1"/>
    <col min="21" max="21" width="6.625" style="0" customWidth="1"/>
    <col min="22" max="22" width="8.625" style="0" customWidth="1"/>
    <col min="23" max="23" width="5.625" style="0" customWidth="1"/>
    <col min="24" max="24" width="5.50390625" style="0" customWidth="1"/>
    <col min="25" max="28" width="2.625" style="0" customWidth="1"/>
    <col min="29" max="29" width="6.625" style="0" customWidth="1"/>
    <col min="30" max="30" width="8.625" style="0" customWidth="1"/>
    <col min="31" max="31" width="5.625" style="0" customWidth="1"/>
    <col min="32" max="32" width="5.50390625" style="0" customWidth="1"/>
    <col min="33" max="36" width="2.625" style="0" customWidth="1"/>
    <col min="37" max="37" width="11.625" style="0" customWidth="1"/>
  </cols>
  <sheetData>
    <row r="1" spans="1:36" ht="16.5">
      <c r="A1" s="223" t="s">
        <v>772</v>
      </c>
      <c r="B1" s="218"/>
      <c r="C1" s="218"/>
      <c r="D1" s="218"/>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5:36" ht="13.5" thickBot="1">
      <c r="E2" s="309" t="s">
        <v>548</v>
      </c>
      <c r="F2" s="309"/>
      <c r="G2" s="309"/>
      <c r="H2" s="309"/>
      <c r="I2" s="309"/>
      <c r="J2" s="309"/>
      <c r="K2" s="309"/>
      <c r="L2" s="309"/>
      <c r="M2" s="309"/>
      <c r="N2" s="309"/>
      <c r="O2" s="309"/>
      <c r="P2" s="309"/>
      <c r="Q2" s="309"/>
      <c r="R2" s="309"/>
      <c r="S2" s="309"/>
      <c r="T2" s="309"/>
      <c r="U2" s="309"/>
      <c r="V2" s="309"/>
      <c r="W2" s="309"/>
      <c r="X2" s="309"/>
      <c r="Y2" s="309"/>
      <c r="Z2" s="309"/>
      <c r="AA2" s="309"/>
      <c r="AB2" s="309"/>
      <c r="AC2" s="309" t="s">
        <v>549</v>
      </c>
      <c r="AD2" s="309"/>
      <c r="AE2" s="309"/>
      <c r="AF2" s="309"/>
      <c r="AG2" s="309"/>
      <c r="AH2" s="309"/>
      <c r="AI2" s="309"/>
      <c r="AJ2" s="309"/>
    </row>
    <row r="3" spans="1:36" ht="18" customHeight="1">
      <c r="A3" s="310" t="s">
        <v>550</v>
      </c>
      <c r="B3" s="311"/>
      <c r="C3" s="224"/>
      <c r="D3" s="225"/>
      <c r="E3" s="314" t="s">
        <v>551</v>
      </c>
      <c r="F3" s="315"/>
      <c r="G3" s="315"/>
      <c r="H3" s="315"/>
      <c r="I3" s="315"/>
      <c r="J3" s="315"/>
      <c r="K3" s="315"/>
      <c r="L3" s="316"/>
      <c r="M3" s="317" t="s">
        <v>551</v>
      </c>
      <c r="N3" s="315"/>
      <c r="O3" s="315"/>
      <c r="P3" s="315"/>
      <c r="Q3" s="315"/>
      <c r="R3" s="315"/>
      <c r="S3" s="315"/>
      <c r="T3" s="316"/>
      <c r="U3" s="317" t="s">
        <v>551</v>
      </c>
      <c r="V3" s="315"/>
      <c r="W3" s="315"/>
      <c r="X3" s="315"/>
      <c r="Y3" s="315"/>
      <c r="Z3" s="315"/>
      <c r="AA3" s="315"/>
      <c r="AB3" s="316"/>
      <c r="AC3" s="317" t="s">
        <v>551</v>
      </c>
      <c r="AD3" s="315"/>
      <c r="AE3" s="315"/>
      <c r="AF3" s="315"/>
      <c r="AG3" s="315"/>
      <c r="AH3" s="315"/>
      <c r="AI3" s="315"/>
      <c r="AJ3" s="318"/>
    </row>
    <row r="4" spans="1:36" ht="36.75" customHeight="1" thickBot="1">
      <c r="A4" s="312"/>
      <c r="B4" s="313"/>
      <c r="C4" s="226" t="s">
        <v>552</v>
      </c>
      <c r="D4" s="157" t="s">
        <v>553</v>
      </c>
      <c r="E4" s="227" t="s">
        <v>554</v>
      </c>
      <c r="F4" s="228" t="s">
        <v>555</v>
      </c>
      <c r="G4" s="228" t="s">
        <v>556</v>
      </c>
      <c r="H4" s="158" t="s">
        <v>557</v>
      </c>
      <c r="I4" s="158" t="s">
        <v>558</v>
      </c>
      <c r="J4" s="319" t="s">
        <v>559</v>
      </c>
      <c r="K4" s="319"/>
      <c r="L4" s="320"/>
      <c r="M4" s="229" t="s">
        <v>554</v>
      </c>
      <c r="N4" s="227" t="s">
        <v>560</v>
      </c>
      <c r="O4" s="228" t="s">
        <v>556</v>
      </c>
      <c r="P4" s="158" t="s">
        <v>557</v>
      </c>
      <c r="Q4" s="159" t="s">
        <v>558</v>
      </c>
      <c r="R4" s="319" t="s">
        <v>559</v>
      </c>
      <c r="S4" s="319"/>
      <c r="T4" s="320"/>
      <c r="U4" s="229" t="s">
        <v>554</v>
      </c>
      <c r="V4" s="227" t="s">
        <v>560</v>
      </c>
      <c r="W4" s="228" t="s">
        <v>556</v>
      </c>
      <c r="X4" s="158" t="s">
        <v>557</v>
      </c>
      <c r="Y4" s="158" t="s">
        <v>558</v>
      </c>
      <c r="Z4" s="319" t="s">
        <v>559</v>
      </c>
      <c r="AA4" s="319"/>
      <c r="AB4" s="320"/>
      <c r="AC4" s="229" t="s">
        <v>554</v>
      </c>
      <c r="AD4" s="227" t="s">
        <v>560</v>
      </c>
      <c r="AE4" s="228" t="s">
        <v>556</v>
      </c>
      <c r="AF4" s="158" t="s">
        <v>557</v>
      </c>
      <c r="AG4" s="158" t="s">
        <v>558</v>
      </c>
      <c r="AH4" s="319" t="s">
        <v>559</v>
      </c>
      <c r="AI4" s="319"/>
      <c r="AJ4" s="321"/>
    </row>
    <row r="5" spans="1:36" ht="18" customHeight="1" thickTop="1">
      <c r="A5" s="322" t="s">
        <v>561</v>
      </c>
      <c r="B5" s="323"/>
      <c r="C5" s="324" t="s">
        <v>562</v>
      </c>
      <c r="D5" s="326" t="s">
        <v>563</v>
      </c>
      <c r="E5" s="328" t="s">
        <v>564</v>
      </c>
      <c r="F5" s="329"/>
      <c r="G5" s="329"/>
      <c r="H5" s="329"/>
      <c r="I5" s="330"/>
      <c r="J5" s="160" t="s">
        <v>565</v>
      </c>
      <c r="K5" s="160" t="s">
        <v>566</v>
      </c>
      <c r="L5" s="161" t="s">
        <v>567</v>
      </c>
      <c r="M5" s="328" t="s">
        <v>568</v>
      </c>
      <c r="N5" s="329"/>
      <c r="O5" s="329"/>
      <c r="P5" s="329"/>
      <c r="Q5" s="330"/>
      <c r="R5" s="331" t="s">
        <v>569</v>
      </c>
      <c r="S5" s="332"/>
      <c r="T5" s="333"/>
      <c r="U5" s="328" t="s">
        <v>570</v>
      </c>
      <c r="V5" s="329"/>
      <c r="W5" s="329"/>
      <c r="X5" s="329"/>
      <c r="Y5" s="330"/>
      <c r="Z5" s="331" t="s">
        <v>571</v>
      </c>
      <c r="AA5" s="332"/>
      <c r="AB5" s="333"/>
      <c r="AC5" s="328" t="s">
        <v>572</v>
      </c>
      <c r="AD5" s="329"/>
      <c r="AE5" s="329"/>
      <c r="AF5" s="329"/>
      <c r="AG5" s="330"/>
      <c r="AH5" s="331" t="s">
        <v>571</v>
      </c>
      <c r="AI5" s="332"/>
      <c r="AJ5" s="334"/>
    </row>
    <row r="6" spans="1:36" ht="18" customHeight="1">
      <c r="A6" s="335" t="s">
        <v>573</v>
      </c>
      <c r="B6" s="336"/>
      <c r="C6" s="325"/>
      <c r="D6" s="327"/>
      <c r="E6" s="162">
        <v>1999</v>
      </c>
      <c r="F6" s="163" t="s">
        <v>574</v>
      </c>
      <c r="G6" s="164">
        <v>5.4</v>
      </c>
      <c r="H6" s="164">
        <v>590</v>
      </c>
      <c r="I6" s="165">
        <v>1</v>
      </c>
      <c r="J6" s="166">
        <v>33</v>
      </c>
      <c r="K6" s="166">
        <v>33</v>
      </c>
      <c r="L6" s="167">
        <v>33</v>
      </c>
      <c r="M6" s="162">
        <v>2007</v>
      </c>
      <c r="N6" s="164" t="s">
        <v>575</v>
      </c>
      <c r="O6" s="168">
        <v>3</v>
      </c>
      <c r="P6" s="169">
        <v>120</v>
      </c>
      <c r="Q6" s="165">
        <v>1</v>
      </c>
      <c r="R6" s="337">
        <v>100</v>
      </c>
      <c r="S6" s="338"/>
      <c r="T6" s="339"/>
      <c r="U6" s="162">
        <v>2013</v>
      </c>
      <c r="V6" s="164" t="s">
        <v>574</v>
      </c>
      <c r="W6" s="170">
        <v>10.58</v>
      </c>
      <c r="X6" s="169">
        <v>438</v>
      </c>
      <c r="Y6" s="165">
        <v>2</v>
      </c>
      <c r="Z6" s="337">
        <v>100</v>
      </c>
      <c r="AA6" s="338"/>
      <c r="AB6" s="339"/>
      <c r="AC6" s="162">
        <v>2013</v>
      </c>
      <c r="AD6" s="164" t="s">
        <v>575</v>
      </c>
      <c r="AE6" s="170">
        <v>11.52</v>
      </c>
      <c r="AF6" s="169">
        <v>399</v>
      </c>
      <c r="AG6" s="165">
        <v>2</v>
      </c>
      <c r="AH6" s="337">
        <v>100</v>
      </c>
      <c r="AI6" s="338"/>
      <c r="AJ6" s="340"/>
    </row>
    <row r="7" spans="1:36" ht="18" customHeight="1">
      <c r="A7" s="350" t="s">
        <v>576</v>
      </c>
      <c r="B7" s="351"/>
      <c r="C7" s="341" t="s">
        <v>577</v>
      </c>
      <c r="D7" s="343" t="s">
        <v>578</v>
      </c>
      <c r="E7" s="345" t="s">
        <v>579</v>
      </c>
      <c r="F7" s="346"/>
      <c r="G7" s="346"/>
      <c r="H7" s="346"/>
      <c r="I7" s="347"/>
      <c r="J7" s="174" t="s">
        <v>579</v>
      </c>
      <c r="K7" s="174" t="s">
        <v>579</v>
      </c>
      <c r="L7" s="175" t="s">
        <v>579</v>
      </c>
      <c r="M7" s="345" t="s">
        <v>579</v>
      </c>
      <c r="N7" s="346"/>
      <c r="O7" s="346"/>
      <c r="P7" s="346"/>
      <c r="Q7" s="347"/>
      <c r="R7" s="174" t="s">
        <v>579</v>
      </c>
      <c r="S7" s="174" t="s">
        <v>579</v>
      </c>
      <c r="T7" s="175" t="s">
        <v>579</v>
      </c>
      <c r="U7" s="345" t="s">
        <v>579</v>
      </c>
      <c r="V7" s="346"/>
      <c r="W7" s="346"/>
      <c r="X7" s="346"/>
      <c r="Y7" s="347"/>
      <c r="Z7" s="174" t="s">
        <v>579</v>
      </c>
      <c r="AA7" s="174" t="s">
        <v>579</v>
      </c>
      <c r="AB7" s="175" t="s">
        <v>579</v>
      </c>
      <c r="AC7" s="345" t="s">
        <v>579</v>
      </c>
      <c r="AD7" s="346"/>
      <c r="AE7" s="346"/>
      <c r="AF7" s="346"/>
      <c r="AG7" s="347"/>
      <c r="AH7" s="174" t="s">
        <v>579</v>
      </c>
      <c r="AI7" s="174" t="s">
        <v>579</v>
      </c>
      <c r="AJ7" s="176" t="s">
        <v>579</v>
      </c>
    </row>
    <row r="8" spans="1:36" ht="18" customHeight="1">
      <c r="A8" s="348" t="s">
        <v>580</v>
      </c>
      <c r="B8" s="349"/>
      <c r="C8" s="342"/>
      <c r="D8" s="344"/>
      <c r="E8" s="162"/>
      <c r="F8" s="164"/>
      <c r="G8" s="169"/>
      <c r="H8" s="169"/>
      <c r="I8" s="169"/>
      <c r="J8" s="178"/>
      <c r="K8" s="178"/>
      <c r="L8" s="179"/>
      <c r="M8" s="162"/>
      <c r="N8" s="164"/>
      <c r="O8" s="169"/>
      <c r="P8" s="169"/>
      <c r="Q8" s="180"/>
      <c r="R8" s="178"/>
      <c r="S8" s="178"/>
      <c r="T8" s="179"/>
      <c r="U8" s="162"/>
      <c r="V8" s="164"/>
      <c r="W8" s="169"/>
      <c r="X8" s="169"/>
      <c r="Y8" s="180"/>
      <c r="Z8" s="178"/>
      <c r="AA8" s="178"/>
      <c r="AB8" s="179"/>
      <c r="AC8" s="162"/>
      <c r="AD8" s="164"/>
      <c r="AE8" s="169"/>
      <c r="AF8" s="169"/>
      <c r="AG8" s="180"/>
      <c r="AH8" s="178"/>
      <c r="AI8" s="178"/>
      <c r="AJ8" s="181"/>
    </row>
    <row r="9" spans="1:36" ht="18" customHeight="1">
      <c r="A9" s="350" t="s">
        <v>581</v>
      </c>
      <c r="B9" s="351"/>
      <c r="C9" s="341" t="s">
        <v>582</v>
      </c>
      <c r="D9" s="343" t="s">
        <v>563</v>
      </c>
      <c r="E9" s="345" t="s">
        <v>579</v>
      </c>
      <c r="F9" s="346"/>
      <c r="G9" s="346"/>
      <c r="H9" s="346"/>
      <c r="I9" s="347"/>
      <c r="J9" s="174" t="s">
        <v>579</v>
      </c>
      <c r="K9" s="174" t="s">
        <v>579</v>
      </c>
      <c r="L9" s="175" t="s">
        <v>579</v>
      </c>
      <c r="M9" s="345" t="s">
        <v>579</v>
      </c>
      <c r="N9" s="346"/>
      <c r="O9" s="346"/>
      <c r="P9" s="346"/>
      <c r="Q9" s="347"/>
      <c r="R9" s="174" t="s">
        <v>579</v>
      </c>
      <c r="S9" s="174" t="s">
        <v>579</v>
      </c>
      <c r="T9" s="175" t="s">
        <v>579</v>
      </c>
      <c r="U9" s="345" t="s">
        <v>579</v>
      </c>
      <c r="V9" s="346"/>
      <c r="W9" s="346"/>
      <c r="X9" s="346"/>
      <c r="Y9" s="347"/>
      <c r="Z9" s="174" t="s">
        <v>579</v>
      </c>
      <c r="AA9" s="174" t="s">
        <v>579</v>
      </c>
      <c r="AB9" s="175" t="s">
        <v>579</v>
      </c>
      <c r="AC9" s="345" t="s">
        <v>579</v>
      </c>
      <c r="AD9" s="346"/>
      <c r="AE9" s="346"/>
      <c r="AF9" s="346"/>
      <c r="AG9" s="347"/>
      <c r="AH9" s="174" t="s">
        <v>579</v>
      </c>
      <c r="AI9" s="174" t="s">
        <v>579</v>
      </c>
      <c r="AJ9" s="176" t="s">
        <v>579</v>
      </c>
    </row>
    <row r="10" spans="1:36" ht="18" customHeight="1">
      <c r="A10" s="348" t="s">
        <v>583</v>
      </c>
      <c r="B10" s="349"/>
      <c r="C10" s="342"/>
      <c r="D10" s="344"/>
      <c r="E10" s="162"/>
      <c r="F10" s="164"/>
      <c r="G10" s="169"/>
      <c r="H10" s="169"/>
      <c r="I10" s="169"/>
      <c r="J10" s="178"/>
      <c r="K10" s="178"/>
      <c r="L10" s="179"/>
      <c r="M10" s="162"/>
      <c r="N10" s="164"/>
      <c r="O10" s="169"/>
      <c r="P10" s="169"/>
      <c r="Q10" s="180"/>
      <c r="R10" s="178"/>
      <c r="S10" s="178"/>
      <c r="T10" s="179"/>
      <c r="U10" s="162"/>
      <c r="V10" s="164"/>
      <c r="W10" s="169"/>
      <c r="X10" s="169"/>
      <c r="Y10" s="180"/>
      <c r="Z10" s="178"/>
      <c r="AA10" s="178"/>
      <c r="AB10" s="179"/>
      <c r="AC10" s="162"/>
      <c r="AD10" s="164"/>
      <c r="AE10" s="169"/>
      <c r="AF10" s="169"/>
      <c r="AG10" s="180"/>
      <c r="AH10" s="178"/>
      <c r="AI10" s="178"/>
      <c r="AJ10" s="181"/>
    </row>
    <row r="11" spans="1:36" ht="18" customHeight="1">
      <c r="A11" s="350" t="s">
        <v>584</v>
      </c>
      <c r="B11" s="351"/>
      <c r="C11" s="341" t="s">
        <v>585</v>
      </c>
      <c r="D11" s="343" t="s">
        <v>586</v>
      </c>
      <c r="E11" s="345" t="s">
        <v>579</v>
      </c>
      <c r="F11" s="346"/>
      <c r="G11" s="346"/>
      <c r="H11" s="346"/>
      <c r="I11" s="347"/>
      <c r="J11" s="174" t="s">
        <v>579</v>
      </c>
      <c r="K11" s="174" t="s">
        <v>579</v>
      </c>
      <c r="L11" s="175" t="s">
        <v>579</v>
      </c>
      <c r="M11" s="345" t="s">
        <v>579</v>
      </c>
      <c r="N11" s="346"/>
      <c r="O11" s="346"/>
      <c r="P11" s="346"/>
      <c r="Q11" s="347"/>
      <c r="R11" s="174" t="s">
        <v>579</v>
      </c>
      <c r="S11" s="174" t="s">
        <v>579</v>
      </c>
      <c r="T11" s="175" t="s">
        <v>579</v>
      </c>
      <c r="U11" s="345" t="s">
        <v>579</v>
      </c>
      <c r="V11" s="346"/>
      <c r="W11" s="346"/>
      <c r="X11" s="346"/>
      <c r="Y11" s="347"/>
      <c r="Z11" s="174" t="s">
        <v>579</v>
      </c>
      <c r="AA11" s="174" t="s">
        <v>579</v>
      </c>
      <c r="AB11" s="175" t="s">
        <v>579</v>
      </c>
      <c r="AC11" s="345" t="s">
        <v>579</v>
      </c>
      <c r="AD11" s="346"/>
      <c r="AE11" s="346"/>
      <c r="AF11" s="346"/>
      <c r="AG11" s="347"/>
      <c r="AH11" s="174" t="s">
        <v>579</v>
      </c>
      <c r="AI11" s="174" t="s">
        <v>579</v>
      </c>
      <c r="AJ11" s="176" t="s">
        <v>579</v>
      </c>
    </row>
    <row r="12" spans="1:36" ht="18" customHeight="1">
      <c r="A12" s="348" t="s">
        <v>587</v>
      </c>
      <c r="B12" s="349"/>
      <c r="C12" s="342"/>
      <c r="D12" s="344"/>
      <c r="E12" s="162"/>
      <c r="F12" s="164"/>
      <c r="G12" s="169"/>
      <c r="H12" s="169"/>
      <c r="I12" s="169"/>
      <c r="J12" s="178"/>
      <c r="K12" s="178"/>
      <c r="L12" s="179"/>
      <c r="M12" s="162"/>
      <c r="N12" s="164"/>
      <c r="O12" s="169"/>
      <c r="P12" s="169"/>
      <c r="Q12" s="180"/>
      <c r="R12" s="178"/>
      <c r="S12" s="178"/>
      <c r="T12" s="179"/>
      <c r="U12" s="162"/>
      <c r="V12" s="164"/>
      <c r="W12" s="169"/>
      <c r="X12" s="169"/>
      <c r="Y12" s="180"/>
      <c r="Z12" s="178"/>
      <c r="AA12" s="178"/>
      <c r="AB12" s="179"/>
      <c r="AC12" s="162"/>
      <c r="AD12" s="164"/>
      <c r="AE12" s="169"/>
      <c r="AF12" s="169"/>
      <c r="AG12" s="180"/>
      <c r="AH12" s="178"/>
      <c r="AI12" s="178"/>
      <c r="AJ12" s="181"/>
    </row>
    <row r="13" spans="1:36" ht="18" customHeight="1">
      <c r="A13" s="350" t="s">
        <v>589</v>
      </c>
      <c r="B13" s="351"/>
      <c r="C13" s="341" t="s">
        <v>590</v>
      </c>
      <c r="D13" s="343" t="s">
        <v>563</v>
      </c>
      <c r="E13" s="345" t="s">
        <v>591</v>
      </c>
      <c r="F13" s="346"/>
      <c r="G13" s="346"/>
      <c r="H13" s="346"/>
      <c r="I13" s="347"/>
      <c r="J13" s="174" t="s">
        <v>565</v>
      </c>
      <c r="K13" s="174" t="s">
        <v>592</v>
      </c>
      <c r="L13" s="175" t="s">
        <v>579</v>
      </c>
      <c r="M13" s="345" t="s">
        <v>593</v>
      </c>
      <c r="N13" s="346"/>
      <c r="O13" s="346"/>
      <c r="P13" s="346"/>
      <c r="Q13" s="347"/>
      <c r="R13" s="174" t="s">
        <v>571</v>
      </c>
      <c r="S13" s="174" t="s">
        <v>569</v>
      </c>
      <c r="T13" s="175" t="s">
        <v>566</v>
      </c>
      <c r="U13" s="345" t="s">
        <v>594</v>
      </c>
      <c r="V13" s="346"/>
      <c r="W13" s="346"/>
      <c r="X13" s="346"/>
      <c r="Y13" s="347"/>
      <c r="Z13" s="174" t="s">
        <v>565</v>
      </c>
      <c r="AA13" s="174" t="s">
        <v>592</v>
      </c>
      <c r="AB13" s="175" t="s">
        <v>567</v>
      </c>
      <c r="AC13" s="345" t="s">
        <v>549</v>
      </c>
      <c r="AD13" s="346"/>
      <c r="AE13" s="346"/>
      <c r="AF13" s="346"/>
      <c r="AG13" s="347"/>
      <c r="AH13" s="174" t="s">
        <v>549</v>
      </c>
      <c r="AI13" s="174" t="s">
        <v>549</v>
      </c>
      <c r="AJ13" s="176" t="s">
        <v>579</v>
      </c>
    </row>
    <row r="14" spans="1:36" ht="18" customHeight="1">
      <c r="A14" s="348" t="s">
        <v>595</v>
      </c>
      <c r="B14" s="352"/>
      <c r="C14" s="342"/>
      <c r="D14" s="344"/>
      <c r="E14" s="162">
        <v>2011</v>
      </c>
      <c r="F14" s="164" t="s">
        <v>596</v>
      </c>
      <c r="G14" s="169">
        <v>4</v>
      </c>
      <c r="H14" s="183" t="s">
        <v>597</v>
      </c>
      <c r="I14" s="180">
        <v>1</v>
      </c>
      <c r="J14" s="184" t="s">
        <v>598</v>
      </c>
      <c r="K14" s="184" t="s">
        <v>598</v>
      </c>
      <c r="L14" s="179"/>
      <c r="M14" s="162">
        <v>2013</v>
      </c>
      <c r="N14" s="164" t="s">
        <v>599</v>
      </c>
      <c r="O14" s="185">
        <v>11.52</v>
      </c>
      <c r="P14" s="169">
        <v>411</v>
      </c>
      <c r="Q14" s="180">
        <v>2</v>
      </c>
      <c r="R14" s="186">
        <v>37</v>
      </c>
      <c r="S14" s="186">
        <v>37</v>
      </c>
      <c r="T14" s="187">
        <v>25</v>
      </c>
      <c r="U14" s="162">
        <v>2014</v>
      </c>
      <c r="V14" s="163" t="s">
        <v>600</v>
      </c>
      <c r="W14" s="169">
        <v>10.4</v>
      </c>
      <c r="X14" s="169">
        <v>369</v>
      </c>
      <c r="Y14" s="180">
        <v>1</v>
      </c>
      <c r="Z14" s="184" t="s">
        <v>598</v>
      </c>
      <c r="AA14" s="184" t="s">
        <v>598</v>
      </c>
      <c r="AB14" s="188" t="s">
        <v>598</v>
      </c>
      <c r="AC14" s="162" t="s">
        <v>549</v>
      </c>
      <c r="AD14" s="164" t="s">
        <v>549</v>
      </c>
      <c r="AE14" s="185" t="s">
        <v>549</v>
      </c>
      <c r="AF14" s="169" t="s">
        <v>549</v>
      </c>
      <c r="AG14" s="180" t="s">
        <v>549</v>
      </c>
      <c r="AH14" s="178"/>
      <c r="AI14" s="178"/>
      <c r="AJ14" s="181"/>
    </row>
    <row r="15" spans="1:36" ht="18" customHeight="1">
      <c r="A15" s="350" t="s">
        <v>601</v>
      </c>
      <c r="B15" s="351"/>
      <c r="C15" s="341" t="s">
        <v>602</v>
      </c>
      <c r="D15" s="355" t="s">
        <v>563</v>
      </c>
      <c r="E15" s="345" t="s">
        <v>603</v>
      </c>
      <c r="F15" s="346"/>
      <c r="G15" s="346"/>
      <c r="H15" s="346"/>
      <c r="I15" s="347"/>
      <c r="J15" s="174" t="s">
        <v>565</v>
      </c>
      <c r="K15" s="174" t="s">
        <v>592</v>
      </c>
      <c r="L15" s="175" t="s">
        <v>567</v>
      </c>
      <c r="M15" s="345" t="s">
        <v>604</v>
      </c>
      <c r="N15" s="346"/>
      <c r="O15" s="346"/>
      <c r="P15" s="346"/>
      <c r="Q15" s="347"/>
      <c r="R15" s="174" t="s">
        <v>565</v>
      </c>
      <c r="S15" s="174" t="s">
        <v>592</v>
      </c>
      <c r="T15" s="175" t="s">
        <v>567</v>
      </c>
      <c r="U15" s="345" t="s">
        <v>605</v>
      </c>
      <c r="V15" s="346"/>
      <c r="W15" s="346"/>
      <c r="X15" s="346"/>
      <c r="Y15" s="347"/>
      <c r="Z15" s="174" t="s">
        <v>606</v>
      </c>
      <c r="AA15" s="174" t="s">
        <v>569</v>
      </c>
      <c r="AB15" s="175" t="s">
        <v>549</v>
      </c>
      <c r="AC15" s="345" t="s">
        <v>607</v>
      </c>
      <c r="AD15" s="346"/>
      <c r="AE15" s="346"/>
      <c r="AF15" s="346"/>
      <c r="AG15" s="347"/>
      <c r="AH15" s="174" t="s">
        <v>565</v>
      </c>
      <c r="AI15" s="174" t="s">
        <v>569</v>
      </c>
      <c r="AJ15" s="176" t="s">
        <v>579</v>
      </c>
    </row>
    <row r="16" spans="1:36" ht="18" customHeight="1">
      <c r="A16" s="358" t="s">
        <v>608</v>
      </c>
      <c r="B16" s="359"/>
      <c r="C16" s="353"/>
      <c r="D16" s="356"/>
      <c r="E16" s="162">
        <v>2004</v>
      </c>
      <c r="F16" s="163" t="s">
        <v>609</v>
      </c>
      <c r="G16" s="169">
        <v>3.22</v>
      </c>
      <c r="H16" s="169">
        <v>286</v>
      </c>
      <c r="I16" s="189">
        <v>1</v>
      </c>
      <c r="J16" s="190">
        <v>59</v>
      </c>
      <c r="K16" s="190">
        <v>13</v>
      </c>
      <c r="L16" s="191">
        <v>28</v>
      </c>
      <c r="M16" s="162">
        <v>2004</v>
      </c>
      <c r="N16" s="163" t="s">
        <v>600</v>
      </c>
      <c r="O16" s="169">
        <v>3.24</v>
      </c>
      <c r="P16" s="169">
        <v>285</v>
      </c>
      <c r="Q16" s="189">
        <v>1</v>
      </c>
      <c r="R16" s="190">
        <v>59</v>
      </c>
      <c r="S16" s="190">
        <v>13</v>
      </c>
      <c r="T16" s="191">
        <v>28</v>
      </c>
      <c r="U16" s="162">
        <v>2009</v>
      </c>
      <c r="V16" s="163" t="s">
        <v>609</v>
      </c>
      <c r="W16" s="169">
        <v>3</v>
      </c>
      <c r="X16" s="169">
        <v>251</v>
      </c>
      <c r="Y16" s="189">
        <v>1</v>
      </c>
      <c r="Z16" s="190">
        <v>22</v>
      </c>
      <c r="AA16" s="190">
        <v>78</v>
      </c>
      <c r="AB16" s="191" t="s">
        <v>549</v>
      </c>
      <c r="AC16" s="162">
        <v>2010</v>
      </c>
      <c r="AD16" s="163" t="s">
        <v>610</v>
      </c>
      <c r="AE16" s="169">
        <v>2.31</v>
      </c>
      <c r="AF16" s="169">
        <v>214</v>
      </c>
      <c r="AG16" s="189">
        <v>1</v>
      </c>
      <c r="AH16" s="190">
        <v>85</v>
      </c>
      <c r="AI16" s="190">
        <v>15</v>
      </c>
      <c r="AJ16" s="192" t="s">
        <v>611</v>
      </c>
    </row>
    <row r="17" spans="1:36" ht="18" customHeight="1">
      <c r="A17" s="360" t="s">
        <v>612</v>
      </c>
      <c r="B17" s="361"/>
      <c r="C17" s="354"/>
      <c r="D17" s="356"/>
      <c r="E17" s="362" t="s">
        <v>613</v>
      </c>
      <c r="F17" s="363"/>
      <c r="G17" s="363"/>
      <c r="H17" s="363"/>
      <c r="I17" s="364"/>
      <c r="J17" s="174" t="s">
        <v>614</v>
      </c>
      <c r="K17" s="174" t="s">
        <v>615</v>
      </c>
      <c r="L17" s="175" t="s">
        <v>616</v>
      </c>
      <c r="M17" s="345" t="s">
        <v>616</v>
      </c>
      <c r="N17" s="346"/>
      <c r="O17" s="346"/>
      <c r="P17" s="346"/>
      <c r="Q17" s="347"/>
      <c r="R17" s="174" t="s">
        <v>616</v>
      </c>
      <c r="S17" s="174" t="s">
        <v>616</v>
      </c>
      <c r="T17" s="175" t="s">
        <v>616</v>
      </c>
      <c r="U17" s="345" t="s">
        <v>616</v>
      </c>
      <c r="V17" s="346"/>
      <c r="W17" s="346"/>
      <c r="X17" s="346"/>
      <c r="Y17" s="347"/>
      <c r="Z17" s="174" t="s">
        <v>616</v>
      </c>
      <c r="AA17" s="174" t="s">
        <v>616</v>
      </c>
      <c r="AB17" s="175" t="s">
        <v>616</v>
      </c>
      <c r="AC17" s="345" t="s">
        <v>616</v>
      </c>
      <c r="AD17" s="346"/>
      <c r="AE17" s="346"/>
      <c r="AF17" s="346"/>
      <c r="AG17" s="347"/>
      <c r="AH17" s="174" t="s">
        <v>616</v>
      </c>
      <c r="AI17" s="174" t="s">
        <v>616</v>
      </c>
      <c r="AJ17" s="176" t="s">
        <v>616</v>
      </c>
    </row>
    <row r="18" spans="1:36" ht="18" customHeight="1">
      <c r="A18" s="348"/>
      <c r="B18" s="352"/>
      <c r="C18" s="342"/>
      <c r="D18" s="357"/>
      <c r="E18" s="162">
        <v>2014</v>
      </c>
      <c r="F18" s="163" t="s">
        <v>600</v>
      </c>
      <c r="G18" s="169">
        <v>3.5</v>
      </c>
      <c r="H18" s="169">
        <v>193</v>
      </c>
      <c r="I18" s="180">
        <v>1</v>
      </c>
      <c r="J18" s="186">
        <v>20</v>
      </c>
      <c r="K18" s="186">
        <v>80</v>
      </c>
      <c r="L18" s="179"/>
      <c r="M18" s="162"/>
      <c r="N18" s="164"/>
      <c r="O18" s="169"/>
      <c r="P18" s="169"/>
      <c r="Q18" s="180"/>
      <c r="R18" s="178"/>
      <c r="S18" s="178"/>
      <c r="T18" s="179"/>
      <c r="U18" s="162"/>
      <c r="V18" s="164"/>
      <c r="W18" s="169"/>
      <c r="X18" s="169"/>
      <c r="Y18" s="180"/>
      <c r="Z18" s="178"/>
      <c r="AA18" s="178"/>
      <c r="AB18" s="179"/>
      <c r="AC18" s="162"/>
      <c r="AD18" s="164"/>
      <c r="AE18" s="169"/>
      <c r="AF18" s="169"/>
      <c r="AG18" s="180"/>
      <c r="AH18" s="178"/>
      <c r="AI18" s="178"/>
      <c r="AJ18" s="181"/>
    </row>
    <row r="19" spans="1:36" ht="18" customHeight="1">
      <c r="A19" s="350" t="s">
        <v>617</v>
      </c>
      <c r="B19" s="351"/>
      <c r="C19" s="341" t="s">
        <v>618</v>
      </c>
      <c r="D19" s="343" t="s">
        <v>586</v>
      </c>
      <c r="E19" s="345" t="s">
        <v>616</v>
      </c>
      <c r="F19" s="346"/>
      <c r="G19" s="346"/>
      <c r="H19" s="346"/>
      <c r="I19" s="347"/>
      <c r="J19" s="174" t="s">
        <v>616</v>
      </c>
      <c r="K19" s="174" t="s">
        <v>616</v>
      </c>
      <c r="L19" s="175" t="s">
        <v>616</v>
      </c>
      <c r="M19" s="345" t="s">
        <v>616</v>
      </c>
      <c r="N19" s="346"/>
      <c r="O19" s="346"/>
      <c r="P19" s="346"/>
      <c r="Q19" s="347"/>
      <c r="R19" s="174" t="s">
        <v>616</v>
      </c>
      <c r="S19" s="174" t="s">
        <v>616</v>
      </c>
      <c r="T19" s="175" t="s">
        <v>616</v>
      </c>
      <c r="U19" s="345" t="s">
        <v>616</v>
      </c>
      <c r="V19" s="346"/>
      <c r="W19" s="346"/>
      <c r="X19" s="346"/>
      <c r="Y19" s="347"/>
      <c r="Z19" s="174" t="s">
        <v>616</v>
      </c>
      <c r="AA19" s="174" t="s">
        <v>616</v>
      </c>
      <c r="AB19" s="175" t="s">
        <v>616</v>
      </c>
      <c r="AC19" s="345" t="s">
        <v>616</v>
      </c>
      <c r="AD19" s="346"/>
      <c r="AE19" s="346"/>
      <c r="AF19" s="346"/>
      <c r="AG19" s="347"/>
      <c r="AH19" s="174" t="s">
        <v>616</v>
      </c>
      <c r="AI19" s="174" t="s">
        <v>616</v>
      </c>
      <c r="AJ19" s="176" t="s">
        <v>616</v>
      </c>
    </row>
    <row r="20" spans="1:36" ht="18" customHeight="1">
      <c r="A20" s="348" t="s">
        <v>619</v>
      </c>
      <c r="B20" s="352"/>
      <c r="C20" s="342"/>
      <c r="D20" s="344"/>
      <c r="E20" s="162"/>
      <c r="F20" s="164"/>
      <c r="G20" s="169"/>
      <c r="H20" s="169"/>
      <c r="I20" s="180"/>
      <c r="J20" s="178"/>
      <c r="K20" s="178"/>
      <c r="L20" s="179"/>
      <c r="M20" s="162"/>
      <c r="N20" s="164"/>
      <c r="O20" s="169"/>
      <c r="P20" s="169"/>
      <c r="Q20" s="180"/>
      <c r="R20" s="178"/>
      <c r="S20" s="178"/>
      <c r="T20" s="179"/>
      <c r="U20" s="162"/>
      <c r="V20" s="164"/>
      <c r="W20" s="169"/>
      <c r="X20" s="169"/>
      <c r="Y20" s="180"/>
      <c r="Z20" s="178"/>
      <c r="AA20" s="178"/>
      <c r="AB20" s="179"/>
      <c r="AC20" s="162"/>
      <c r="AD20" s="164"/>
      <c r="AE20" s="169"/>
      <c r="AF20" s="169"/>
      <c r="AG20" s="180"/>
      <c r="AH20" s="178"/>
      <c r="AI20" s="178"/>
      <c r="AJ20" s="181"/>
    </row>
    <row r="21" spans="1:36" ht="18" customHeight="1">
      <c r="A21" s="350" t="s">
        <v>627</v>
      </c>
      <c r="B21" s="351"/>
      <c r="C21" s="341" t="s">
        <v>628</v>
      </c>
      <c r="D21" s="343" t="s">
        <v>629</v>
      </c>
      <c r="E21" s="345" t="s">
        <v>616</v>
      </c>
      <c r="F21" s="346"/>
      <c r="G21" s="346"/>
      <c r="H21" s="346"/>
      <c r="I21" s="347"/>
      <c r="J21" s="174" t="s">
        <v>616</v>
      </c>
      <c r="K21" s="174" t="s">
        <v>616</v>
      </c>
      <c r="L21" s="175" t="s">
        <v>616</v>
      </c>
      <c r="M21" s="345" t="s">
        <v>616</v>
      </c>
      <c r="N21" s="346"/>
      <c r="O21" s="346"/>
      <c r="P21" s="346"/>
      <c r="Q21" s="347"/>
      <c r="R21" s="174" t="s">
        <v>616</v>
      </c>
      <c r="S21" s="174" t="s">
        <v>616</v>
      </c>
      <c r="T21" s="175" t="s">
        <v>616</v>
      </c>
      <c r="U21" s="345" t="s">
        <v>616</v>
      </c>
      <c r="V21" s="346"/>
      <c r="W21" s="346"/>
      <c r="X21" s="346"/>
      <c r="Y21" s="347"/>
      <c r="Z21" s="174" t="s">
        <v>616</v>
      </c>
      <c r="AA21" s="174" t="s">
        <v>616</v>
      </c>
      <c r="AB21" s="175" t="s">
        <v>616</v>
      </c>
      <c r="AC21" s="345" t="s">
        <v>616</v>
      </c>
      <c r="AD21" s="346"/>
      <c r="AE21" s="346"/>
      <c r="AF21" s="346"/>
      <c r="AG21" s="347"/>
      <c r="AH21" s="174" t="s">
        <v>616</v>
      </c>
      <c r="AI21" s="174" t="s">
        <v>616</v>
      </c>
      <c r="AJ21" s="176" t="s">
        <v>616</v>
      </c>
    </row>
    <row r="22" spans="1:36" ht="18" customHeight="1">
      <c r="A22" s="348" t="s">
        <v>630</v>
      </c>
      <c r="B22" s="352"/>
      <c r="C22" s="342"/>
      <c r="D22" s="344"/>
      <c r="E22" s="162"/>
      <c r="F22" s="164"/>
      <c r="G22" s="169"/>
      <c r="H22" s="169"/>
      <c r="I22" s="189"/>
      <c r="J22" s="194"/>
      <c r="K22" s="194"/>
      <c r="L22" s="195"/>
      <c r="M22" s="162"/>
      <c r="N22" s="164"/>
      <c r="O22" s="169"/>
      <c r="P22" s="169"/>
      <c r="Q22" s="189"/>
      <c r="R22" s="194"/>
      <c r="S22" s="194"/>
      <c r="T22" s="195"/>
      <c r="U22" s="162"/>
      <c r="V22" s="164"/>
      <c r="W22" s="169"/>
      <c r="X22" s="169"/>
      <c r="Y22" s="189"/>
      <c r="Z22" s="194"/>
      <c r="AA22" s="194"/>
      <c r="AB22" s="195"/>
      <c r="AC22" s="162"/>
      <c r="AD22" s="164"/>
      <c r="AE22" s="169"/>
      <c r="AF22" s="169"/>
      <c r="AG22" s="189"/>
      <c r="AH22" s="194"/>
      <c r="AI22" s="194"/>
      <c r="AJ22" s="192"/>
    </row>
    <row r="23" spans="1:36" ht="18" customHeight="1">
      <c r="A23" s="350" t="s">
        <v>631</v>
      </c>
      <c r="B23" s="351"/>
      <c r="C23" s="341" t="s">
        <v>632</v>
      </c>
      <c r="D23" s="343" t="s">
        <v>578</v>
      </c>
      <c r="E23" s="345" t="s">
        <v>616</v>
      </c>
      <c r="F23" s="346"/>
      <c r="G23" s="346"/>
      <c r="H23" s="346"/>
      <c r="I23" s="347"/>
      <c r="J23" s="174" t="s">
        <v>616</v>
      </c>
      <c r="K23" s="174" t="s">
        <v>616</v>
      </c>
      <c r="L23" s="175" t="s">
        <v>616</v>
      </c>
      <c r="M23" s="345" t="s">
        <v>616</v>
      </c>
      <c r="N23" s="346"/>
      <c r="O23" s="346"/>
      <c r="P23" s="346"/>
      <c r="Q23" s="347"/>
      <c r="R23" s="174" t="s">
        <v>616</v>
      </c>
      <c r="S23" s="174" t="s">
        <v>616</v>
      </c>
      <c r="T23" s="175" t="s">
        <v>616</v>
      </c>
      <c r="U23" s="345" t="s">
        <v>616</v>
      </c>
      <c r="V23" s="346"/>
      <c r="W23" s="346"/>
      <c r="X23" s="346"/>
      <c r="Y23" s="347"/>
      <c r="Z23" s="174" t="s">
        <v>616</v>
      </c>
      <c r="AA23" s="174" t="s">
        <v>616</v>
      </c>
      <c r="AB23" s="175" t="s">
        <v>616</v>
      </c>
      <c r="AC23" s="345" t="s">
        <v>616</v>
      </c>
      <c r="AD23" s="346"/>
      <c r="AE23" s="346"/>
      <c r="AF23" s="346"/>
      <c r="AG23" s="347"/>
      <c r="AH23" s="174" t="s">
        <v>616</v>
      </c>
      <c r="AI23" s="174" t="s">
        <v>616</v>
      </c>
      <c r="AJ23" s="176" t="s">
        <v>616</v>
      </c>
    </row>
    <row r="24" spans="1:36" ht="18" customHeight="1">
      <c r="A24" s="348" t="s">
        <v>633</v>
      </c>
      <c r="B24" s="352"/>
      <c r="C24" s="342"/>
      <c r="D24" s="344"/>
      <c r="E24" s="162"/>
      <c r="F24" s="164"/>
      <c r="G24" s="169"/>
      <c r="H24" s="169"/>
      <c r="I24" s="180"/>
      <c r="J24" s="178"/>
      <c r="K24" s="178"/>
      <c r="L24" s="179"/>
      <c r="M24" s="162"/>
      <c r="N24" s="164"/>
      <c r="O24" s="169"/>
      <c r="P24" s="169"/>
      <c r="Q24" s="180"/>
      <c r="R24" s="178"/>
      <c r="S24" s="178"/>
      <c r="T24" s="179"/>
      <c r="U24" s="162"/>
      <c r="V24" s="164"/>
      <c r="W24" s="169"/>
      <c r="X24" s="169"/>
      <c r="Y24" s="180"/>
      <c r="Z24" s="178"/>
      <c r="AA24" s="178"/>
      <c r="AB24" s="179"/>
      <c r="AC24" s="162"/>
      <c r="AD24" s="164"/>
      <c r="AE24" s="169"/>
      <c r="AF24" s="169"/>
      <c r="AG24" s="180"/>
      <c r="AH24" s="178"/>
      <c r="AI24" s="178"/>
      <c r="AJ24" s="181"/>
    </row>
    <row r="25" spans="1:36" ht="18" customHeight="1">
      <c r="A25" s="350" t="s">
        <v>634</v>
      </c>
      <c r="B25" s="351"/>
      <c r="C25" s="341" t="s">
        <v>635</v>
      </c>
      <c r="D25" s="343" t="s">
        <v>636</v>
      </c>
      <c r="E25" s="345" t="s">
        <v>637</v>
      </c>
      <c r="F25" s="346"/>
      <c r="G25" s="346"/>
      <c r="H25" s="346"/>
      <c r="I25" s="347"/>
      <c r="J25" s="174" t="s">
        <v>623</v>
      </c>
      <c r="K25" s="174" t="s">
        <v>615</v>
      </c>
      <c r="L25" s="175" t="s">
        <v>616</v>
      </c>
      <c r="M25" s="345" t="s">
        <v>616</v>
      </c>
      <c r="N25" s="346"/>
      <c r="O25" s="346"/>
      <c r="P25" s="346"/>
      <c r="Q25" s="347"/>
      <c r="R25" s="174" t="s">
        <v>616</v>
      </c>
      <c r="S25" s="174" t="s">
        <v>616</v>
      </c>
      <c r="T25" s="175" t="s">
        <v>616</v>
      </c>
      <c r="U25" s="345" t="s">
        <v>616</v>
      </c>
      <c r="V25" s="346"/>
      <c r="W25" s="346"/>
      <c r="X25" s="346"/>
      <c r="Y25" s="347"/>
      <c r="Z25" s="174" t="s">
        <v>616</v>
      </c>
      <c r="AA25" s="174" t="s">
        <v>616</v>
      </c>
      <c r="AB25" s="175" t="s">
        <v>616</v>
      </c>
      <c r="AC25" s="345" t="s">
        <v>616</v>
      </c>
      <c r="AD25" s="346"/>
      <c r="AE25" s="346"/>
      <c r="AF25" s="346"/>
      <c r="AG25" s="347"/>
      <c r="AH25" s="174" t="s">
        <v>616</v>
      </c>
      <c r="AI25" s="174" t="s">
        <v>616</v>
      </c>
      <c r="AJ25" s="176" t="s">
        <v>616</v>
      </c>
    </row>
    <row r="26" spans="1:36" ht="18" customHeight="1">
      <c r="A26" s="348" t="s">
        <v>638</v>
      </c>
      <c r="B26" s="352"/>
      <c r="C26" s="342"/>
      <c r="D26" s="344"/>
      <c r="E26" s="162">
        <v>2013</v>
      </c>
      <c r="F26" s="164" t="s">
        <v>639</v>
      </c>
      <c r="G26" s="193">
        <v>10.01</v>
      </c>
      <c r="H26" s="169">
        <v>400</v>
      </c>
      <c r="I26" s="169">
        <v>2</v>
      </c>
      <c r="J26" s="186">
        <v>60</v>
      </c>
      <c r="K26" s="186">
        <v>40</v>
      </c>
      <c r="L26" s="179"/>
      <c r="M26" s="162"/>
      <c r="N26" s="164"/>
      <c r="O26" s="169"/>
      <c r="P26" s="169"/>
      <c r="Q26" s="180"/>
      <c r="R26" s="178"/>
      <c r="S26" s="178"/>
      <c r="T26" s="179"/>
      <c r="U26" s="162"/>
      <c r="V26" s="164"/>
      <c r="W26" s="169"/>
      <c r="X26" s="169"/>
      <c r="Y26" s="180"/>
      <c r="Z26" s="178"/>
      <c r="AA26" s="178"/>
      <c r="AB26" s="179"/>
      <c r="AC26" s="162"/>
      <c r="AD26" s="164"/>
      <c r="AE26" s="169"/>
      <c r="AF26" s="169"/>
      <c r="AG26" s="180"/>
      <c r="AH26" s="178"/>
      <c r="AI26" s="178"/>
      <c r="AJ26" s="181"/>
    </row>
    <row r="27" spans="1:36" ht="18" customHeight="1">
      <c r="A27" s="350" t="s">
        <v>644</v>
      </c>
      <c r="B27" s="351"/>
      <c r="C27" s="341" t="s">
        <v>645</v>
      </c>
      <c r="D27" s="343" t="s">
        <v>636</v>
      </c>
      <c r="E27" s="345" t="s">
        <v>646</v>
      </c>
      <c r="F27" s="346"/>
      <c r="G27" s="346"/>
      <c r="H27" s="346"/>
      <c r="I27" s="347"/>
      <c r="J27" s="174" t="s">
        <v>647</v>
      </c>
      <c r="K27" s="174" t="s">
        <v>616</v>
      </c>
      <c r="L27" s="175" t="s">
        <v>616</v>
      </c>
      <c r="M27" s="345" t="s">
        <v>648</v>
      </c>
      <c r="N27" s="346"/>
      <c r="O27" s="346"/>
      <c r="P27" s="346"/>
      <c r="Q27" s="347"/>
      <c r="R27" s="174" t="s">
        <v>647</v>
      </c>
      <c r="S27" s="174" t="s">
        <v>616</v>
      </c>
      <c r="T27" s="175" t="s">
        <v>616</v>
      </c>
      <c r="U27" s="345" t="s">
        <v>649</v>
      </c>
      <c r="V27" s="346"/>
      <c r="W27" s="346"/>
      <c r="X27" s="346"/>
      <c r="Y27" s="347"/>
      <c r="Z27" s="174" t="s">
        <v>647</v>
      </c>
      <c r="AA27" s="174" t="s">
        <v>616</v>
      </c>
      <c r="AB27" s="175" t="s">
        <v>616</v>
      </c>
      <c r="AC27" s="345" t="s">
        <v>616</v>
      </c>
      <c r="AD27" s="346"/>
      <c r="AE27" s="346"/>
      <c r="AF27" s="346"/>
      <c r="AG27" s="347"/>
      <c r="AH27" s="174" t="s">
        <v>616</v>
      </c>
      <c r="AI27" s="174" t="s">
        <v>616</v>
      </c>
      <c r="AJ27" s="176" t="s">
        <v>616</v>
      </c>
    </row>
    <row r="28" spans="1:36" ht="18" customHeight="1">
      <c r="A28" s="348" t="s">
        <v>650</v>
      </c>
      <c r="B28" s="352"/>
      <c r="C28" s="342"/>
      <c r="D28" s="344"/>
      <c r="E28" s="162">
        <v>2015</v>
      </c>
      <c r="F28" s="196" t="s">
        <v>641</v>
      </c>
      <c r="G28" s="169">
        <v>21</v>
      </c>
      <c r="H28" s="183" t="s">
        <v>651</v>
      </c>
      <c r="I28" s="189">
        <v>2</v>
      </c>
      <c r="J28" s="197" t="s">
        <v>652</v>
      </c>
      <c r="K28" s="194"/>
      <c r="L28" s="195"/>
      <c r="M28" s="162">
        <v>2015</v>
      </c>
      <c r="N28" s="196" t="s">
        <v>641</v>
      </c>
      <c r="O28" s="169">
        <v>11</v>
      </c>
      <c r="P28" s="183" t="s">
        <v>651</v>
      </c>
      <c r="Q28" s="189">
        <v>2</v>
      </c>
      <c r="R28" s="197" t="s">
        <v>652</v>
      </c>
      <c r="S28" s="194"/>
      <c r="T28" s="195"/>
      <c r="U28" s="162">
        <v>2015</v>
      </c>
      <c r="V28" s="196" t="s">
        <v>641</v>
      </c>
      <c r="W28" s="193">
        <v>15.75</v>
      </c>
      <c r="X28" s="183" t="s">
        <v>651</v>
      </c>
      <c r="Y28" s="189">
        <v>2</v>
      </c>
      <c r="Z28" s="197" t="s">
        <v>652</v>
      </c>
      <c r="AA28" s="194"/>
      <c r="AB28" s="195"/>
      <c r="AC28" s="162"/>
      <c r="AD28" s="164"/>
      <c r="AE28" s="169"/>
      <c r="AF28" s="169"/>
      <c r="AG28" s="189"/>
      <c r="AH28" s="194"/>
      <c r="AI28" s="194"/>
      <c r="AJ28" s="192"/>
    </row>
    <row r="29" spans="1:36" ht="18" customHeight="1">
      <c r="A29" s="350" t="s">
        <v>653</v>
      </c>
      <c r="B29" s="351"/>
      <c r="C29" s="341" t="s">
        <v>654</v>
      </c>
      <c r="D29" s="343" t="s">
        <v>586</v>
      </c>
      <c r="E29" s="345" t="s">
        <v>655</v>
      </c>
      <c r="F29" s="346"/>
      <c r="G29" s="346"/>
      <c r="H29" s="346"/>
      <c r="I29" s="347"/>
      <c r="J29" s="174" t="s">
        <v>655</v>
      </c>
      <c r="K29" s="174" t="s">
        <v>655</v>
      </c>
      <c r="L29" s="175" t="s">
        <v>655</v>
      </c>
      <c r="M29" s="345" t="s">
        <v>655</v>
      </c>
      <c r="N29" s="346"/>
      <c r="O29" s="346"/>
      <c r="P29" s="346"/>
      <c r="Q29" s="347"/>
      <c r="R29" s="174" t="s">
        <v>655</v>
      </c>
      <c r="S29" s="174" t="s">
        <v>655</v>
      </c>
      <c r="T29" s="175" t="s">
        <v>655</v>
      </c>
      <c r="U29" s="345" t="s">
        <v>655</v>
      </c>
      <c r="V29" s="346"/>
      <c r="W29" s="346"/>
      <c r="X29" s="346"/>
      <c r="Y29" s="347"/>
      <c r="Z29" s="174" t="s">
        <v>655</v>
      </c>
      <c r="AA29" s="174" t="s">
        <v>655</v>
      </c>
      <c r="AB29" s="175" t="s">
        <v>655</v>
      </c>
      <c r="AC29" s="345" t="s">
        <v>655</v>
      </c>
      <c r="AD29" s="346"/>
      <c r="AE29" s="346"/>
      <c r="AF29" s="346"/>
      <c r="AG29" s="347"/>
      <c r="AH29" s="174" t="s">
        <v>655</v>
      </c>
      <c r="AI29" s="174" t="s">
        <v>655</v>
      </c>
      <c r="AJ29" s="176" t="s">
        <v>655</v>
      </c>
    </row>
    <row r="30" spans="1:36" ht="18" customHeight="1">
      <c r="A30" s="348" t="s">
        <v>656</v>
      </c>
      <c r="B30" s="352"/>
      <c r="C30" s="342"/>
      <c r="D30" s="344"/>
      <c r="E30" s="162"/>
      <c r="F30" s="164"/>
      <c r="G30" s="169"/>
      <c r="H30" s="169"/>
      <c r="I30" s="180"/>
      <c r="J30" s="178"/>
      <c r="K30" s="178"/>
      <c r="L30" s="179"/>
      <c r="M30" s="162"/>
      <c r="N30" s="164"/>
      <c r="O30" s="169"/>
      <c r="P30" s="169"/>
      <c r="Q30" s="180"/>
      <c r="R30" s="178"/>
      <c r="S30" s="178"/>
      <c r="T30" s="179"/>
      <c r="U30" s="162"/>
      <c r="V30" s="164"/>
      <c r="W30" s="169"/>
      <c r="X30" s="169"/>
      <c r="Y30" s="180"/>
      <c r="Z30" s="178"/>
      <c r="AA30" s="178"/>
      <c r="AB30" s="179"/>
      <c r="AC30" s="162"/>
      <c r="AD30" s="164"/>
      <c r="AE30" s="169"/>
      <c r="AF30" s="169"/>
      <c r="AG30" s="180"/>
      <c r="AH30" s="178"/>
      <c r="AI30" s="178"/>
      <c r="AJ30" s="181"/>
    </row>
    <row r="31" spans="1:37" ht="18" customHeight="1">
      <c r="A31" s="358" t="s">
        <v>657</v>
      </c>
      <c r="B31" s="359"/>
      <c r="C31" s="365" t="s">
        <v>658</v>
      </c>
      <c r="D31" s="366" t="s">
        <v>659</v>
      </c>
      <c r="E31" s="367"/>
      <c r="F31" s="368"/>
      <c r="G31" s="368"/>
      <c r="H31" s="368"/>
      <c r="I31" s="369"/>
      <c r="J31" s="198"/>
      <c r="K31" s="198"/>
      <c r="L31" s="199"/>
      <c r="M31" s="367"/>
      <c r="N31" s="368"/>
      <c r="O31" s="368"/>
      <c r="P31" s="368"/>
      <c r="Q31" s="369"/>
      <c r="R31" s="198"/>
      <c r="S31" s="198"/>
      <c r="T31" s="199"/>
      <c r="U31" s="367"/>
      <c r="V31" s="368"/>
      <c r="W31" s="368"/>
      <c r="X31" s="368"/>
      <c r="Y31" s="369"/>
      <c r="Z31" s="198"/>
      <c r="AA31" s="198"/>
      <c r="AB31" s="199"/>
      <c r="AC31" s="367"/>
      <c r="AD31" s="368"/>
      <c r="AE31" s="368"/>
      <c r="AF31" s="368"/>
      <c r="AG31" s="369"/>
      <c r="AH31" s="198"/>
      <c r="AI31" s="198"/>
      <c r="AJ31" s="200"/>
      <c r="AK31" t="s">
        <v>655</v>
      </c>
    </row>
    <row r="32" spans="1:36" ht="18" customHeight="1">
      <c r="A32" s="348" t="s">
        <v>660</v>
      </c>
      <c r="B32" s="352"/>
      <c r="C32" s="342"/>
      <c r="D32" s="327"/>
      <c r="E32" s="162"/>
      <c r="F32" s="164"/>
      <c r="G32" s="169"/>
      <c r="H32" s="169"/>
      <c r="I32" s="180"/>
      <c r="J32" s="178"/>
      <c r="K32" s="178"/>
      <c r="L32" s="179"/>
      <c r="M32" s="162"/>
      <c r="N32" s="164"/>
      <c r="O32" s="169"/>
      <c r="P32" s="169"/>
      <c r="Q32" s="180"/>
      <c r="R32" s="178"/>
      <c r="S32" s="178"/>
      <c r="T32" s="179"/>
      <c r="U32" s="162"/>
      <c r="V32" s="164"/>
      <c r="W32" s="169"/>
      <c r="X32" s="169"/>
      <c r="Y32" s="180"/>
      <c r="Z32" s="178"/>
      <c r="AA32" s="178"/>
      <c r="AB32" s="179"/>
      <c r="AC32" s="162"/>
      <c r="AD32" s="164"/>
      <c r="AE32" s="169"/>
      <c r="AF32" s="169"/>
      <c r="AG32" s="180"/>
      <c r="AH32" s="178"/>
      <c r="AI32" s="178"/>
      <c r="AJ32" s="181"/>
    </row>
    <row r="33" spans="1:36" ht="18" customHeight="1">
      <c r="A33" s="350" t="s">
        <v>661</v>
      </c>
      <c r="B33" s="351"/>
      <c r="C33" s="341" t="s">
        <v>662</v>
      </c>
      <c r="D33" s="343" t="s">
        <v>629</v>
      </c>
      <c r="E33" s="345" t="s">
        <v>655</v>
      </c>
      <c r="F33" s="346"/>
      <c r="G33" s="346"/>
      <c r="H33" s="346"/>
      <c r="I33" s="347"/>
      <c r="J33" s="174" t="s">
        <v>655</v>
      </c>
      <c r="K33" s="174" t="s">
        <v>655</v>
      </c>
      <c r="L33" s="175" t="s">
        <v>655</v>
      </c>
      <c r="M33" s="345" t="s">
        <v>655</v>
      </c>
      <c r="N33" s="346"/>
      <c r="O33" s="346"/>
      <c r="P33" s="346"/>
      <c r="Q33" s="347"/>
      <c r="R33" s="174" t="s">
        <v>655</v>
      </c>
      <c r="S33" s="174" t="s">
        <v>655</v>
      </c>
      <c r="T33" s="175" t="s">
        <v>655</v>
      </c>
      <c r="U33" s="345" t="s">
        <v>655</v>
      </c>
      <c r="V33" s="346"/>
      <c r="W33" s="346"/>
      <c r="X33" s="346"/>
      <c r="Y33" s="347"/>
      <c r="Z33" s="174" t="s">
        <v>655</v>
      </c>
      <c r="AA33" s="174" t="s">
        <v>655</v>
      </c>
      <c r="AB33" s="175" t="s">
        <v>655</v>
      </c>
      <c r="AC33" s="345" t="s">
        <v>655</v>
      </c>
      <c r="AD33" s="346"/>
      <c r="AE33" s="346"/>
      <c r="AF33" s="346"/>
      <c r="AG33" s="347"/>
      <c r="AH33" s="174" t="s">
        <v>655</v>
      </c>
      <c r="AI33" s="174" t="s">
        <v>655</v>
      </c>
      <c r="AJ33" s="176" t="s">
        <v>655</v>
      </c>
    </row>
    <row r="34" spans="1:36" ht="18" customHeight="1">
      <c r="A34" s="348" t="s">
        <v>663</v>
      </c>
      <c r="B34" s="352"/>
      <c r="C34" s="342"/>
      <c r="D34" s="344"/>
      <c r="E34" s="162"/>
      <c r="F34" s="164"/>
      <c r="G34" s="169"/>
      <c r="H34" s="169"/>
      <c r="I34" s="219"/>
      <c r="J34" s="220"/>
      <c r="K34" s="220"/>
      <c r="L34" s="221"/>
      <c r="M34" s="162"/>
      <c r="N34" s="164"/>
      <c r="O34" s="169"/>
      <c r="P34" s="169"/>
      <c r="Q34" s="219"/>
      <c r="R34" s="220"/>
      <c r="S34" s="220"/>
      <c r="T34" s="221"/>
      <c r="U34" s="162"/>
      <c r="V34" s="164"/>
      <c r="W34" s="169"/>
      <c r="X34" s="169"/>
      <c r="Y34" s="219"/>
      <c r="Z34" s="220"/>
      <c r="AA34" s="220"/>
      <c r="AB34" s="221"/>
      <c r="AC34" s="162"/>
      <c r="AD34" s="164"/>
      <c r="AE34" s="169"/>
      <c r="AF34" s="169"/>
      <c r="AG34" s="219"/>
      <c r="AH34" s="220"/>
      <c r="AI34" s="220"/>
      <c r="AJ34" s="222"/>
    </row>
    <row r="35" ht="18" customHeight="1"/>
    <row r="36" ht="18" customHeight="1">
      <c r="A36" t="s">
        <v>845</v>
      </c>
    </row>
    <row r="37" ht="18" customHeight="1">
      <c r="A37" t="s">
        <v>770</v>
      </c>
    </row>
    <row r="38" ht="18" customHeight="1">
      <c r="A38" t="s">
        <v>771</v>
      </c>
    </row>
    <row r="39" ht="18" customHeight="1"/>
    <row r="40" ht="18" customHeight="1"/>
    <row r="41" ht="18" customHeight="1"/>
    <row r="42" ht="18" customHeight="1"/>
  </sheetData>
  <sheetProtection/>
  <mergeCells count="135">
    <mergeCell ref="C31:C32"/>
    <mergeCell ref="D31:D32"/>
    <mergeCell ref="E33:I33"/>
    <mergeCell ref="U31:Y31"/>
    <mergeCell ref="AC31:AG31"/>
    <mergeCell ref="M33:Q33"/>
    <mergeCell ref="U33:Y33"/>
    <mergeCell ref="AC33:AG33"/>
    <mergeCell ref="E31:I31"/>
    <mergeCell ref="M31:Q31"/>
    <mergeCell ref="U29:Y29"/>
    <mergeCell ref="A27:B27"/>
    <mergeCell ref="AC29:AG29"/>
    <mergeCell ref="A34:B34"/>
    <mergeCell ref="A32:B32"/>
    <mergeCell ref="A33:B33"/>
    <mergeCell ref="C33:C34"/>
    <mergeCell ref="D33:D34"/>
    <mergeCell ref="A30:B30"/>
    <mergeCell ref="A31:B31"/>
    <mergeCell ref="A28:B28"/>
    <mergeCell ref="A29:B29"/>
    <mergeCell ref="C29:C30"/>
    <mergeCell ref="D29:D30"/>
    <mergeCell ref="E29:I29"/>
    <mergeCell ref="M29:Q29"/>
    <mergeCell ref="A26:B26"/>
    <mergeCell ref="AC23:AG23"/>
    <mergeCell ref="A24:B24"/>
    <mergeCell ref="A25:B25"/>
    <mergeCell ref="C25:C26"/>
    <mergeCell ref="D25:D26"/>
    <mergeCell ref="U25:Y25"/>
    <mergeCell ref="AC25:AG25"/>
    <mergeCell ref="A23:B23"/>
    <mergeCell ref="E23:I23"/>
    <mergeCell ref="AC21:AG21"/>
    <mergeCell ref="U23:Y23"/>
    <mergeCell ref="C27:C28"/>
    <mergeCell ref="D27:D28"/>
    <mergeCell ref="E27:I27"/>
    <mergeCell ref="M27:Q27"/>
    <mergeCell ref="U27:Y27"/>
    <mergeCell ref="C23:C24"/>
    <mergeCell ref="D23:D24"/>
    <mergeCell ref="AC27:AG27"/>
    <mergeCell ref="M23:Q23"/>
    <mergeCell ref="E25:I25"/>
    <mergeCell ref="M25:Q25"/>
    <mergeCell ref="A21:B21"/>
    <mergeCell ref="C21:C22"/>
    <mergeCell ref="D21:D22"/>
    <mergeCell ref="E21:I21"/>
    <mergeCell ref="M21:Q21"/>
    <mergeCell ref="A22:B22"/>
    <mergeCell ref="AC17:AG17"/>
    <mergeCell ref="U19:Y19"/>
    <mergeCell ref="AC19:AG19"/>
    <mergeCell ref="A20:B20"/>
    <mergeCell ref="A18:B18"/>
    <mergeCell ref="A19:B19"/>
    <mergeCell ref="C19:C20"/>
    <mergeCell ref="D19:D20"/>
    <mergeCell ref="U21:Y21"/>
    <mergeCell ref="E19:I19"/>
    <mergeCell ref="A13:B13"/>
    <mergeCell ref="A16:B16"/>
    <mergeCell ref="A17:B17"/>
    <mergeCell ref="E17:I17"/>
    <mergeCell ref="M17:Q17"/>
    <mergeCell ref="M19:Q19"/>
    <mergeCell ref="U17:Y17"/>
    <mergeCell ref="A12:B12"/>
    <mergeCell ref="AC13:AG13"/>
    <mergeCell ref="A14:B14"/>
    <mergeCell ref="A15:B15"/>
    <mergeCell ref="C15:C18"/>
    <mergeCell ref="D15:D18"/>
    <mergeCell ref="E15:I15"/>
    <mergeCell ref="M15:Q15"/>
    <mergeCell ref="U15:Y15"/>
    <mergeCell ref="AC15:AG15"/>
    <mergeCell ref="AC11:AG11"/>
    <mergeCell ref="C13:C14"/>
    <mergeCell ref="D13:D14"/>
    <mergeCell ref="E13:I13"/>
    <mergeCell ref="M13:Q13"/>
    <mergeCell ref="U13:Y13"/>
    <mergeCell ref="U9:Y9"/>
    <mergeCell ref="A7:B7"/>
    <mergeCell ref="AC9:AG9"/>
    <mergeCell ref="A10:B10"/>
    <mergeCell ref="A11:B11"/>
    <mergeCell ref="C11:C12"/>
    <mergeCell ref="D11:D12"/>
    <mergeCell ref="E11:I11"/>
    <mergeCell ref="M11:Q11"/>
    <mergeCell ref="U11:Y11"/>
    <mergeCell ref="U5:Y5"/>
    <mergeCell ref="Z5:AB5"/>
    <mergeCell ref="U7:Y7"/>
    <mergeCell ref="AC7:AG7"/>
    <mergeCell ref="A8:B8"/>
    <mergeCell ref="A9:B9"/>
    <mergeCell ref="C9:C10"/>
    <mergeCell ref="D9:D10"/>
    <mergeCell ref="E9:I9"/>
    <mergeCell ref="M9:Q9"/>
    <mergeCell ref="R6:T6"/>
    <mergeCell ref="Z6:AB6"/>
    <mergeCell ref="AH6:AJ6"/>
    <mergeCell ref="C7:C8"/>
    <mergeCell ref="D7:D8"/>
    <mergeCell ref="E7:I7"/>
    <mergeCell ref="M7:Q7"/>
    <mergeCell ref="AH4:AJ4"/>
    <mergeCell ref="A5:B5"/>
    <mergeCell ref="C5:C6"/>
    <mergeCell ref="D5:D6"/>
    <mergeCell ref="E5:I5"/>
    <mergeCell ref="M5:Q5"/>
    <mergeCell ref="R5:T5"/>
    <mergeCell ref="AC5:AG5"/>
    <mergeCell ref="AH5:AJ5"/>
    <mergeCell ref="A6:B6"/>
    <mergeCell ref="E2:AB2"/>
    <mergeCell ref="AC2:AJ2"/>
    <mergeCell ref="A3:B4"/>
    <mergeCell ref="E3:L3"/>
    <mergeCell ref="M3:T3"/>
    <mergeCell ref="U3:AB3"/>
    <mergeCell ref="AC3:AJ3"/>
    <mergeCell ref="J4:L4"/>
    <mergeCell ref="R4:T4"/>
    <mergeCell ref="Z4:AB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AK54"/>
  <sheetViews>
    <sheetView zoomScalePageLayoutView="0" workbookViewId="0" topLeftCell="A1">
      <selection activeCell="A1" sqref="A1"/>
    </sheetView>
  </sheetViews>
  <sheetFormatPr defaultColWidth="9.00390625" defaultRowHeight="13.5"/>
  <cols>
    <col min="1" max="1" width="1.625" style="0" customWidth="1"/>
    <col min="2" max="2" width="40.625" style="156" customWidth="1"/>
    <col min="3" max="3" width="8.625" style="0" customWidth="1"/>
    <col min="4" max="4" width="3.25390625" style="156" customWidth="1"/>
    <col min="5" max="5" width="6.625" style="0" customWidth="1"/>
    <col min="6" max="6" width="8.625" style="0" customWidth="1"/>
    <col min="7" max="7" width="5.625" style="0" customWidth="1"/>
    <col min="8" max="8" width="5.50390625" style="0" customWidth="1"/>
    <col min="9" max="12" width="2.625" style="0" customWidth="1"/>
    <col min="13" max="13" width="6.625" style="0" customWidth="1"/>
    <col min="14" max="14" width="8.625" style="0" customWidth="1"/>
    <col min="15" max="15" width="5.625" style="0" customWidth="1"/>
    <col min="16" max="16" width="5.50390625" style="0" customWidth="1"/>
    <col min="17" max="20" width="2.625" style="0" customWidth="1"/>
    <col min="21" max="21" width="6.625" style="0" customWidth="1"/>
    <col min="22" max="22" width="8.625" style="0" customWidth="1"/>
    <col min="23" max="23" width="5.625" style="0" customWidth="1"/>
    <col min="24" max="24" width="5.50390625" style="0" customWidth="1"/>
    <col min="25" max="28" width="2.625" style="0" customWidth="1"/>
    <col min="29" max="29" width="6.625" style="0" customWidth="1"/>
    <col min="30" max="30" width="8.625" style="0" customWidth="1"/>
    <col min="31" max="31" width="5.625" style="0" customWidth="1"/>
    <col min="32" max="32" width="5.50390625" style="0" customWidth="1"/>
    <col min="33" max="36" width="2.625" style="0" customWidth="1"/>
    <col min="37" max="37" width="11.625" style="0" customWidth="1"/>
  </cols>
  <sheetData>
    <row r="1" spans="1:36" ht="16.5">
      <c r="A1" s="230" t="s">
        <v>773</v>
      </c>
      <c r="B1" s="218"/>
      <c r="C1" s="218"/>
      <c r="D1" s="218"/>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5:36" ht="13.5" thickBot="1">
      <c r="E2" s="309" t="s">
        <v>548</v>
      </c>
      <c r="F2" s="309"/>
      <c r="G2" s="309"/>
      <c r="H2" s="309"/>
      <c r="I2" s="309"/>
      <c r="J2" s="309"/>
      <c r="K2" s="309"/>
      <c r="L2" s="309"/>
      <c r="M2" s="309"/>
      <c r="N2" s="309"/>
      <c r="O2" s="309"/>
      <c r="P2" s="309"/>
      <c r="Q2" s="309"/>
      <c r="R2" s="309"/>
      <c r="S2" s="309"/>
      <c r="T2" s="309"/>
      <c r="U2" s="309"/>
      <c r="V2" s="309"/>
      <c r="W2" s="309"/>
      <c r="X2" s="309"/>
      <c r="Y2" s="309"/>
      <c r="Z2" s="309"/>
      <c r="AA2" s="309"/>
      <c r="AB2" s="309"/>
      <c r="AC2" s="309" t="s">
        <v>675</v>
      </c>
      <c r="AD2" s="309"/>
      <c r="AE2" s="309"/>
      <c r="AF2" s="309"/>
      <c r="AG2" s="309"/>
      <c r="AH2" s="309"/>
      <c r="AI2" s="309"/>
      <c r="AJ2" s="309"/>
    </row>
    <row r="3" spans="1:36" s="25" customFormat="1" ht="18" customHeight="1">
      <c r="A3" s="310" t="s">
        <v>550</v>
      </c>
      <c r="B3" s="311"/>
      <c r="C3" s="224"/>
      <c r="D3" s="225"/>
      <c r="E3" s="314" t="s">
        <v>551</v>
      </c>
      <c r="F3" s="315"/>
      <c r="G3" s="315"/>
      <c r="H3" s="315"/>
      <c r="I3" s="315"/>
      <c r="J3" s="315"/>
      <c r="K3" s="315"/>
      <c r="L3" s="316"/>
      <c r="M3" s="317" t="s">
        <v>551</v>
      </c>
      <c r="N3" s="315"/>
      <c r="O3" s="315"/>
      <c r="P3" s="315"/>
      <c r="Q3" s="315"/>
      <c r="R3" s="315"/>
      <c r="S3" s="315"/>
      <c r="T3" s="316"/>
      <c r="U3" s="317" t="s">
        <v>551</v>
      </c>
      <c r="V3" s="315"/>
      <c r="W3" s="315"/>
      <c r="X3" s="315"/>
      <c r="Y3" s="315"/>
      <c r="Z3" s="315"/>
      <c r="AA3" s="315"/>
      <c r="AB3" s="316"/>
      <c r="AC3" s="317" t="s">
        <v>551</v>
      </c>
      <c r="AD3" s="315"/>
      <c r="AE3" s="315"/>
      <c r="AF3" s="315"/>
      <c r="AG3" s="315"/>
      <c r="AH3" s="315"/>
      <c r="AI3" s="315"/>
      <c r="AJ3" s="318"/>
    </row>
    <row r="4" spans="1:36" s="25" customFormat="1" ht="36.75" customHeight="1" thickBot="1">
      <c r="A4" s="312"/>
      <c r="B4" s="313"/>
      <c r="C4" s="226" t="s">
        <v>552</v>
      </c>
      <c r="D4" s="157" t="s">
        <v>553</v>
      </c>
      <c r="E4" s="227" t="s">
        <v>676</v>
      </c>
      <c r="F4" s="228" t="s">
        <v>555</v>
      </c>
      <c r="G4" s="228" t="s">
        <v>677</v>
      </c>
      <c r="H4" s="158" t="s">
        <v>557</v>
      </c>
      <c r="I4" s="158" t="s">
        <v>558</v>
      </c>
      <c r="J4" s="319" t="s">
        <v>559</v>
      </c>
      <c r="K4" s="319"/>
      <c r="L4" s="320"/>
      <c r="M4" s="229" t="s">
        <v>678</v>
      </c>
      <c r="N4" s="227" t="s">
        <v>679</v>
      </c>
      <c r="O4" s="228" t="s">
        <v>677</v>
      </c>
      <c r="P4" s="158" t="s">
        <v>557</v>
      </c>
      <c r="Q4" s="159" t="s">
        <v>558</v>
      </c>
      <c r="R4" s="319" t="s">
        <v>559</v>
      </c>
      <c r="S4" s="319"/>
      <c r="T4" s="320"/>
      <c r="U4" s="229" t="s">
        <v>678</v>
      </c>
      <c r="V4" s="227" t="s">
        <v>680</v>
      </c>
      <c r="W4" s="228" t="s">
        <v>677</v>
      </c>
      <c r="X4" s="158" t="s">
        <v>557</v>
      </c>
      <c r="Y4" s="158" t="s">
        <v>558</v>
      </c>
      <c r="Z4" s="319" t="s">
        <v>559</v>
      </c>
      <c r="AA4" s="319"/>
      <c r="AB4" s="320"/>
      <c r="AC4" s="229" t="s">
        <v>676</v>
      </c>
      <c r="AD4" s="227" t="s">
        <v>679</v>
      </c>
      <c r="AE4" s="228" t="s">
        <v>677</v>
      </c>
      <c r="AF4" s="158" t="s">
        <v>557</v>
      </c>
      <c r="AG4" s="158" t="s">
        <v>558</v>
      </c>
      <c r="AH4" s="319" t="s">
        <v>559</v>
      </c>
      <c r="AI4" s="319"/>
      <c r="AJ4" s="321"/>
    </row>
    <row r="5" spans="1:36" ht="18" customHeight="1" thickTop="1">
      <c r="A5" s="350" t="s">
        <v>683</v>
      </c>
      <c r="B5" s="351"/>
      <c r="C5" s="341" t="s">
        <v>684</v>
      </c>
      <c r="D5" s="343" t="s">
        <v>586</v>
      </c>
      <c r="E5" s="171" t="s">
        <v>682</v>
      </c>
      <c r="F5" s="172"/>
      <c r="G5" s="172"/>
      <c r="H5" s="172"/>
      <c r="I5" s="173"/>
      <c r="J5" s="174" t="s">
        <v>682</v>
      </c>
      <c r="K5" s="174" t="s">
        <v>682</v>
      </c>
      <c r="L5" s="175" t="s">
        <v>682</v>
      </c>
      <c r="M5" s="345" t="s">
        <v>682</v>
      </c>
      <c r="N5" s="346"/>
      <c r="O5" s="346"/>
      <c r="P5" s="346"/>
      <c r="Q5" s="347"/>
      <c r="R5" s="174" t="s">
        <v>682</v>
      </c>
      <c r="S5" s="174" t="s">
        <v>682</v>
      </c>
      <c r="T5" s="175" t="s">
        <v>682</v>
      </c>
      <c r="U5" s="345" t="s">
        <v>682</v>
      </c>
      <c r="V5" s="346"/>
      <c r="W5" s="346"/>
      <c r="X5" s="346"/>
      <c r="Y5" s="347"/>
      <c r="Z5" s="174" t="s">
        <v>682</v>
      </c>
      <c r="AA5" s="174" t="s">
        <v>682</v>
      </c>
      <c r="AB5" s="175" t="s">
        <v>682</v>
      </c>
      <c r="AC5" s="345" t="s">
        <v>682</v>
      </c>
      <c r="AD5" s="346"/>
      <c r="AE5" s="346"/>
      <c r="AF5" s="346"/>
      <c r="AG5" s="347"/>
      <c r="AH5" s="174" t="s">
        <v>682</v>
      </c>
      <c r="AI5" s="174" t="s">
        <v>682</v>
      </c>
      <c r="AJ5" s="176" t="s">
        <v>682</v>
      </c>
    </row>
    <row r="6" spans="1:36" ht="18" customHeight="1">
      <c r="A6" s="370"/>
      <c r="B6" s="371"/>
      <c r="C6" s="342"/>
      <c r="D6" s="344"/>
      <c r="E6" s="162"/>
      <c r="F6" s="164"/>
      <c r="G6" s="169"/>
      <c r="H6" s="169"/>
      <c r="I6" s="180"/>
      <c r="J6" s="178"/>
      <c r="K6" s="178"/>
      <c r="L6" s="179"/>
      <c r="M6" s="162"/>
      <c r="N6" s="164"/>
      <c r="O6" s="169"/>
      <c r="P6" s="169"/>
      <c r="Q6" s="180"/>
      <c r="R6" s="178"/>
      <c r="S6" s="178"/>
      <c r="T6" s="179"/>
      <c r="U6" s="162"/>
      <c r="V6" s="164"/>
      <c r="W6" s="169"/>
      <c r="X6" s="169"/>
      <c r="Y6" s="180"/>
      <c r="Z6" s="178"/>
      <c r="AA6" s="178"/>
      <c r="AB6" s="179"/>
      <c r="AC6" s="162"/>
      <c r="AD6" s="164"/>
      <c r="AE6" s="169"/>
      <c r="AF6" s="169"/>
      <c r="AG6" s="180"/>
      <c r="AH6" s="178"/>
      <c r="AI6" s="178"/>
      <c r="AJ6" s="181"/>
    </row>
    <row r="7" spans="1:36" ht="18" customHeight="1">
      <c r="A7" s="350" t="s">
        <v>685</v>
      </c>
      <c r="B7" s="351"/>
      <c r="C7" s="341" t="s">
        <v>588</v>
      </c>
      <c r="D7" s="343" t="s">
        <v>586</v>
      </c>
      <c r="E7" s="345" t="s">
        <v>682</v>
      </c>
      <c r="F7" s="346"/>
      <c r="G7" s="346"/>
      <c r="H7" s="346"/>
      <c r="I7" s="347"/>
      <c r="J7" s="174" t="s">
        <v>682</v>
      </c>
      <c r="K7" s="174" t="s">
        <v>682</v>
      </c>
      <c r="L7" s="175" t="s">
        <v>682</v>
      </c>
      <c r="M7" s="345" t="s">
        <v>682</v>
      </c>
      <c r="N7" s="346"/>
      <c r="O7" s="346"/>
      <c r="P7" s="346"/>
      <c r="Q7" s="347"/>
      <c r="R7" s="174" t="s">
        <v>682</v>
      </c>
      <c r="S7" s="174" t="s">
        <v>682</v>
      </c>
      <c r="T7" s="175" t="s">
        <v>682</v>
      </c>
      <c r="U7" s="345" t="s">
        <v>686</v>
      </c>
      <c r="V7" s="346"/>
      <c r="W7" s="346"/>
      <c r="X7" s="346"/>
      <c r="Y7" s="347"/>
      <c r="Z7" s="174" t="s">
        <v>682</v>
      </c>
      <c r="AA7" s="174" t="s">
        <v>682</v>
      </c>
      <c r="AB7" s="175" t="s">
        <v>682</v>
      </c>
      <c r="AC7" s="345" t="s">
        <v>682</v>
      </c>
      <c r="AD7" s="346"/>
      <c r="AE7" s="346"/>
      <c r="AF7" s="346"/>
      <c r="AG7" s="347"/>
      <c r="AH7" s="174" t="s">
        <v>682</v>
      </c>
      <c r="AI7" s="174" t="s">
        <v>682</v>
      </c>
      <c r="AJ7" s="176" t="s">
        <v>682</v>
      </c>
    </row>
    <row r="8" spans="1:36" ht="18" customHeight="1">
      <c r="A8" s="348" t="s">
        <v>686</v>
      </c>
      <c r="B8" s="352"/>
      <c r="C8" s="342"/>
      <c r="D8" s="344"/>
      <c r="E8" s="162"/>
      <c r="F8" s="164"/>
      <c r="G8" s="169"/>
      <c r="H8" s="169"/>
      <c r="I8" s="180"/>
      <c r="J8" s="178"/>
      <c r="K8" s="178"/>
      <c r="L8" s="179"/>
      <c r="M8" s="162"/>
      <c r="N8" s="164"/>
      <c r="O8" s="169"/>
      <c r="P8" s="169"/>
      <c r="Q8" s="180"/>
      <c r="R8" s="178"/>
      <c r="S8" s="178"/>
      <c r="T8" s="179"/>
      <c r="U8" s="162"/>
      <c r="V8" s="164"/>
      <c r="W8" s="169"/>
      <c r="X8" s="169"/>
      <c r="Y8" s="180"/>
      <c r="Z8" s="178"/>
      <c r="AA8" s="178"/>
      <c r="AB8" s="179"/>
      <c r="AC8" s="162"/>
      <c r="AD8" s="164"/>
      <c r="AE8" s="169"/>
      <c r="AF8" s="169"/>
      <c r="AG8" s="180"/>
      <c r="AH8" s="178"/>
      <c r="AI8" s="178"/>
      <c r="AJ8" s="181"/>
    </row>
    <row r="9" spans="1:36" ht="18" customHeight="1">
      <c r="A9" s="350" t="s">
        <v>695</v>
      </c>
      <c r="B9" s="351"/>
      <c r="C9" s="341" t="s">
        <v>696</v>
      </c>
      <c r="D9" s="343" t="s">
        <v>687</v>
      </c>
      <c r="E9" s="171" t="s">
        <v>620</v>
      </c>
      <c r="F9" s="172"/>
      <c r="G9" s="172"/>
      <c r="H9" s="172"/>
      <c r="I9" s="173"/>
      <c r="J9" s="174" t="s">
        <v>694</v>
      </c>
      <c r="K9" s="174" t="s">
        <v>689</v>
      </c>
      <c r="L9" s="175" t="s">
        <v>682</v>
      </c>
      <c r="M9" s="171" t="s">
        <v>682</v>
      </c>
      <c r="N9" s="172"/>
      <c r="O9" s="172"/>
      <c r="P9" s="172"/>
      <c r="Q9" s="173"/>
      <c r="R9" s="174" t="s">
        <v>682</v>
      </c>
      <c r="S9" s="174" t="s">
        <v>682</v>
      </c>
      <c r="T9" s="175" t="s">
        <v>682</v>
      </c>
      <c r="U9" s="345" t="s">
        <v>682</v>
      </c>
      <c r="V9" s="346"/>
      <c r="W9" s="346"/>
      <c r="X9" s="346"/>
      <c r="Y9" s="347"/>
      <c r="Z9" s="174" t="s">
        <v>682</v>
      </c>
      <c r="AA9" s="174" t="s">
        <v>682</v>
      </c>
      <c r="AB9" s="175" t="s">
        <v>682</v>
      </c>
      <c r="AC9" s="345" t="s">
        <v>682</v>
      </c>
      <c r="AD9" s="346"/>
      <c r="AE9" s="346"/>
      <c r="AF9" s="346"/>
      <c r="AG9" s="347"/>
      <c r="AH9" s="174" t="s">
        <v>682</v>
      </c>
      <c r="AI9" s="174" t="s">
        <v>682</v>
      </c>
      <c r="AJ9" s="176" t="s">
        <v>682</v>
      </c>
    </row>
    <row r="10" spans="1:36" ht="18" customHeight="1">
      <c r="A10" s="348" t="s">
        <v>697</v>
      </c>
      <c r="B10" s="352"/>
      <c r="C10" s="342"/>
      <c r="D10" s="344"/>
      <c r="E10" s="162">
        <v>2015</v>
      </c>
      <c r="F10" s="164" t="s">
        <v>599</v>
      </c>
      <c r="G10" s="169">
        <v>7.84</v>
      </c>
      <c r="H10" s="183" t="s">
        <v>692</v>
      </c>
      <c r="I10" s="169">
        <v>1</v>
      </c>
      <c r="J10" s="184" t="s">
        <v>693</v>
      </c>
      <c r="K10" s="184" t="s">
        <v>693</v>
      </c>
      <c r="L10" s="179"/>
      <c r="M10" s="162"/>
      <c r="N10" s="164"/>
      <c r="O10" s="169"/>
      <c r="P10" s="169"/>
      <c r="Q10" s="180"/>
      <c r="R10" s="178"/>
      <c r="S10" s="178"/>
      <c r="T10" s="179"/>
      <c r="U10" s="162"/>
      <c r="V10" s="164"/>
      <c r="W10" s="169"/>
      <c r="X10" s="169"/>
      <c r="Y10" s="180"/>
      <c r="Z10" s="178"/>
      <c r="AA10" s="178"/>
      <c r="AB10" s="179"/>
      <c r="AC10" s="162"/>
      <c r="AD10" s="164"/>
      <c r="AE10" s="169"/>
      <c r="AF10" s="169"/>
      <c r="AG10" s="180"/>
      <c r="AH10" s="178"/>
      <c r="AI10" s="178"/>
      <c r="AJ10" s="181"/>
    </row>
    <row r="11" spans="1:36" ht="18" customHeight="1">
      <c r="A11" s="350" t="s">
        <v>698</v>
      </c>
      <c r="B11" s="351"/>
      <c r="C11" s="341" t="s">
        <v>621</v>
      </c>
      <c r="D11" s="343" t="s">
        <v>687</v>
      </c>
      <c r="E11" s="345" t="s">
        <v>622</v>
      </c>
      <c r="F11" s="346"/>
      <c r="G11" s="346"/>
      <c r="H11" s="346"/>
      <c r="I11" s="347"/>
      <c r="J11" s="372" t="s">
        <v>681</v>
      </c>
      <c r="K11" s="373"/>
      <c r="L11" s="375"/>
      <c r="M11" s="345" t="s">
        <v>699</v>
      </c>
      <c r="N11" s="346"/>
      <c r="O11" s="346"/>
      <c r="P11" s="346"/>
      <c r="Q11" s="347"/>
      <c r="R11" s="372" t="s">
        <v>681</v>
      </c>
      <c r="S11" s="373"/>
      <c r="T11" s="375"/>
      <c r="U11" s="345" t="s">
        <v>700</v>
      </c>
      <c r="V11" s="346"/>
      <c r="W11" s="346"/>
      <c r="X11" s="346"/>
      <c r="Y11" s="347"/>
      <c r="Z11" s="372" t="s">
        <v>681</v>
      </c>
      <c r="AA11" s="373"/>
      <c r="AB11" s="375"/>
      <c r="AC11" s="345" t="s">
        <v>701</v>
      </c>
      <c r="AD11" s="346"/>
      <c r="AE11" s="346"/>
      <c r="AF11" s="346"/>
      <c r="AG11" s="347"/>
      <c r="AH11" s="372" t="s">
        <v>681</v>
      </c>
      <c r="AI11" s="373"/>
      <c r="AJ11" s="374"/>
    </row>
    <row r="12" spans="1:36" ht="18" customHeight="1">
      <c r="A12" s="348" t="s">
        <v>702</v>
      </c>
      <c r="B12" s="352"/>
      <c r="C12" s="342"/>
      <c r="D12" s="344"/>
      <c r="E12" s="162">
        <v>2013</v>
      </c>
      <c r="F12" s="163" t="s">
        <v>624</v>
      </c>
      <c r="G12" s="169">
        <v>12</v>
      </c>
      <c r="H12" s="169">
        <v>500</v>
      </c>
      <c r="I12" s="180">
        <v>2</v>
      </c>
      <c r="J12" s="337">
        <v>100</v>
      </c>
      <c r="K12" s="338"/>
      <c r="L12" s="339"/>
      <c r="M12" s="162">
        <v>2014</v>
      </c>
      <c r="N12" s="164" t="s">
        <v>599</v>
      </c>
      <c r="O12" s="193">
        <v>10.32</v>
      </c>
      <c r="P12" s="183" t="s">
        <v>692</v>
      </c>
      <c r="Q12" s="180">
        <v>2</v>
      </c>
      <c r="R12" s="337">
        <v>100</v>
      </c>
      <c r="S12" s="338"/>
      <c r="T12" s="339"/>
      <c r="U12" s="162">
        <v>2015</v>
      </c>
      <c r="V12" s="164" t="s">
        <v>625</v>
      </c>
      <c r="W12" s="193">
        <v>13.44</v>
      </c>
      <c r="X12" s="183" t="s">
        <v>692</v>
      </c>
      <c r="Y12" s="180">
        <v>2</v>
      </c>
      <c r="Z12" s="337">
        <v>100</v>
      </c>
      <c r="AA12" s="338"/>
      <c r="AB12" s="339"/>
      <c r="AC12" s="162">
        <v>2015</v>
      </c>
      <c r="AD12" s="164" t="s">
        <v>626</v>
      </c>
      <c r="AE12" s="169">
        <v>27</v>
      </c>
      <c r="AF12" s="183" t="s">
        <v>692</v>
      </c>
      <c r="AG12" s="180">
        <v>2</v>
      </c>
      <c r="AH12" s="337">
        <v>100</v>
      </c>
      <c r="AI12" s="338"/>
      <c r="AJ12" s="340"/>
    </row>
    <row r="13" spans="1:36" ht="18" customHeight="1">
      <c r="A13" s="350" t="s">
        <v>703</v>
      </c>
      <c r="B13" s="351"/>
      <c r="C13" s="378" t="s">
        <v>704</v>
      </c>
      <c r="D13" s="355" t="s">
        <v>636</v>
      </c>
      <c r="E13" s="345" t="s">
        <v>705</v>
      </c>
      <c r="F13" s="346"/>
      <c r="G13" s="346"/>
      <c r="H13" s="346"/>
      <c r="I13" s="347"/>
      <c r="J13" s="174" t="s">
        <v>706</v>
      </c>
      <c r="K13" s="174" t="s">
        <v>690</v>
      </c>
      <c r="L13" s="175" t="s">
        <v>682</v>
      </c>
      <c r="M13" s="362" t="s">
        <v>707</v>
      </c>
      <c r="N13" s="363"/>
      <c r="O13" s="363"/>
      <c r="P13" s="363"/>
      <c r="Q13" s="364"/>
      <c r="R13" s="174" t="s">
        <v>706</v>
      </c>
      <c r="S13" s="174" t="s">
        <v>690</v>
      </c>
      <c r="T13" s="175" t="s">
        <v>682</v>
      </c>
      <c r="U13" s="345" t="s">
        <v>708</v>
      </c>
      <c r="V13" s="346"/>
      <c r="W13" s="346"/>
      <c r="X13" s="346"/>
      <c r="Y13" s="347"/>
      <c r="Z13" s="174" t="s">
        <v>706</v>
      </c>
      <c r="AA13" s="174" t="s">
        <v>690</v>
      </c>
      <c r="AB13" s="175" t="s">
        <v>682</v>
      </c>
      <c r="AC13" s="362" t="s">
        <v>709</v>
      </c>
      <c r="AD13" s="363"/>
      <c r="AE13" s="363"/>
      <c r="AF13" s="363"/>
      <c r="AG13" s="364"/>
      <c r="AH13" s="174" t="s">
        <v>706</v>
      </c>
      <c r="AI13" s="174" t="s">
        <v>690</v>
      </c>
      <c r="AJ13" s="176" t="s">
        <v>682</v>
      </c>
    </row>
    <row r="14" spans="1:36" ht="18" customHeight="1">
      <c r="A14" s="358" t="s">
        <v>710</v>
      </c>
      <c r="B14" s="359"/>
      <c r="C14" s="379"/>
      <c r="D14" s="356"/>
      <c r="E14" s="162">
        <v>2013</v>
      </c>
      <c r="F14" s="163" t="s">
        <v>609</v>
      </c>
      <c r="G14" s="169">
        <v>30</v>
      </c>
      <c r="H14" s="183" t="s">
        <v>692</v>
      </c>
      <c r="I14" s="180">
        <v>2</v>
      </c>
      <c r="J14" s="184" t="s">
        <v>693</v>
      </c>
      <c r="K14" s="184" t="s">
        <v>693</v>
      </c>
      <c r="L14" s="179"/>
      <c r="M14" s="162">
        <v>2014</v>
      </c>
      <c r="N14" s="164" t="s">
        <v>625</v>
      </c>
      <c r="O14" s="185">
        <v>56.87</v>
      </c>
      <c r="P14" s="183" t="s">
        <v>692</v>
      </c>
      <c r="Q14" s="180">
        <v>2</v>
      </c>
      <c r="R14" s="184" t="s">
        <v>693</v>
      </c>
      <c r="S14" s="184" t="s">
        <v>693</v>
      </c>
      <c r="T14" s="179"/>
      <c r="U14" s="162">
        <v>2014</v>
      </c>
      <c r="V14" s="163" t="s">
        <v>609</v>
      </c>
      <c r="W14" s="169">
        <v>50</v>
      </c>
      <c r="X14" s="183" t="s">
        <v>692</v>
      </c>
      <c r="Y14" s="180">
        <v>2</v>
      </c>
      <c r="Z14" s="184" t="s">
        <v>693</v>
      </c>
      <c r="AA14" s="184" t="s">
        <v>693</v>
      </c>
      <c r="AB14" s="179"/>
      <c r="AC14" s="162">
        <v>2014</v>
      </c>
      <c r="AD14" s="163" t="s">
        <v>609</v>
      </c>
      <c r="AE14" s="169">
        <v>49.9</v>
      </c>
      <c r="AF14" s="183" t="s">
        <v>692</v>
      </c>
      <c r="AG14" s="180">
        <v>2</v>
      </c>
      <c r="AH14" s="184" t="s">
        <v>693</v>
      </c>
      <c r="AI14" s="184" t="s">
        <v>693</v>
      </c>
      <c r="AJ14" s="181"/>
    </row>
    <row r="15" spans="1:36" ht="18" customHeight="1">
      <c r="A15" s="376" t="s">
        <v>640</v>
      </c>
      <c r="B15" s="377"/>
      <c r="C15" s="379"/>
      <c r="D15" s="356"/>
      <c r="E15" s="362" t="s">
        <v>711</v>
      </c>
      <c r="F15" s="363"/>
      <c r="G15" s="363"/>
      <c r="H15" s="363"/>
      <c r="I15" s="364"/>
      <c r="J15" s="174" t="s">
        <v>706</v>
      </c>
      <c r="K15" s="174" t="s">
        <v>690</v>
      </c>
      <c r="L15" s="175" t="s">
        <v>682</v>
      </c>
      <c r="M15" s="345" t="s">
        <v>712</v>
      </c>
      <c r="N15" s="346"/>
      <c r="O15" s="346"/>
      <c r="P15" s="346"/>
      <c r="Q15" s="347"/>
      <c r="R15" s="174" t="s">
        <v>706</v>
      </c>
      <c r="S15" s="174" t="s">
        <v>690</v>
      </c>
      <c r="T15" s="175" t="s">
        <v>682</v>
      </c>
      <c r="U15" s="345" t="s">
        <v>713</v>
      </c>
      <c r="V15" s="346"/>
      <c r="W15" s="346"/>
      <c r="X15" s="346"/>
      <c r="Y15" s="347"/>
      <c r="Z15" s="174" t="s">
        <v>706</v>
      </c>
      <c r="AA15" s="174" t="s">
        <v>690</v>
      </c>
      <c r="AB15" s="175" t="s">
        <v>682</v>
      </c>
      <c r="AC15" s="345" t="s">
        <v>714</v>
      </c>
      <c r="AD15" s="346"/>
      <c r="AE15" s="346"/>
      <c r="AF15" s="346"/>
      <c r="AG15" s="347"/>
      <c r="AH15" s="174" t="s">
        <v>706</v>
      </c>
      <c r="AI15" s="174" t="s">
        <v>690</v>
      </c>
      <c r="AJ15" s="176" t="s">
        <v>682</v>
      </c>
    </row>
    <row r="16" spans="1:36" ht="18" customHeight="1">
      <c r="A16" s="376"/>
      <c r="B16" s="377"/>
      <c r="C16" s="379"/>
      <c r="D16" s="356"/>
      <c r="E16" s="162">
        <v>2014</v>
      </c>
      <c r="F16" s="163" t="s">
        <v>609</v>
      </c>
      <c r="G16" s="169">
        <v>55.1</v>
      </c>
      <c r="H16" s="183" t="s">
        <v>692</v>
      </c>
      <c r="I16" s="180">
        <v>2</v>
      </c>
      <c r="J16" s="184" t="s">
        <v>693</v>
      </c>
      <c r="K16" s="184" t="s">
        <v>693</v>
      </c>
      <c r="L16" s="179"/>
      <c r="M16" s="162">
        <v>2014</v>
      </c>
      <c r="N16" s="196" t="s">
        <v>641</v>
      </c>
      <c r="O16" s="185">
        <v>18.25</v>
      </c>
      <c r="P16" s="183" t="s">
        <v>692</v>
      </c>
      <c r="Q16" s="180">
        <v>2</v>
      </c>
      <c r="R16" s="184" t="s">
        <v>693</v>
      </c>
      <c r="S16" s="184" t="s">
        <v>693</v>
      </c>
      <c r="T16" s="179"/>
      <c r="U16" s="162">
        <v>2014</v>
      </c>
      <c r="V16" s="164" t="s">
        <v>599</v>
      </c>
      <c r="W16" s="169">
        <v>50</v>
      </c>
      <c r="X16" s="183" t="s">
        <v>692</v>
      </c>
      <c r="Y16" s="180">
        <v>2</v>
      </c>
      <c r="Z16" s="184" t="s">
        <v>693</v>
      </c>
      <c r="AA16" s="184" t="s">
        <v>693</v>
      </c>
      <c r="AB16" s="179"/>
      <c r="AC16" s="162">
        <v>2014</v>
      </c>
      <c r="AD16" s="163" t="s">
        <v>609</v>
      </c>
      <c r="AE16" s="185">
        <v>49.92</v>
      </c>
      <c r="AF16" s="183" t="s">
        <v>692</v>
      </c>
      <c r="AG16" s="180">
        <v>2</v>
      </c>
      <c r="AH16" s="184" t="s">
        <v>693</v>
      </c>
      <c r="AI16" s="184" t="s">
        <v>693</v>
      </c>
      <c r="AJ16" s="181"/>
    </row>
    <row r="17" spans="1:36" ht="18" customHeight="1">
      <c r="A17" s="358" t="s">
        <v>686</v>
      </c>
      <c r="B17" s="359"/>
      <c r="C17" s="379"/>
      <c r="D17" s="356"/>
      <c r="E17" s="362" t="s">
        <v>715</v>
      </c>
      <c r="F17" s="363"/>
      <c r="G17" s="363"/>
      <c r="H17" s="363"/>
      <c r="I17" s="364"/>
      <c r="J17" s="174" t="s">
        <v>706</v>
      </c>
      <c r="K17" s="174" t="s">
        <v>690</v>
      </c>
      <c r="L17" s="175" t="s">
        <v>682</v>
      </c>
      <c r="M17" s="362" t="s">
        <v>716</v>
      </c>
      <c r="N17" s="363"/>
      <c r="O17" s="363"/>
      <c r="P17" s="363"/>
      <c r="Q17" s="364"/>
      <c r="R17" s="174" t="s">
        <v>706</v>
      </c>
      <c r="S17" s="174" t="s">
        <v>690</v>
      </c>
      <c r="T17" s="175" t="s">
        <v>682</v>
      </c>
      <c r="U17" s="362" t="s">
        <v>717</v>
      </c>
      <c r="V17" s="363"/>
      <c r="W17" s="363"/>
      <c r="X17" s="363"/>
      <c r="Y17" s="364"/>
      <c r="Z17" s="174" t="s">
        <v>706</v>
      </c>
      <c r="AA17" s="174" t="s">
        <v>690</v>
      </c>
      <c r="AB17" s="175" t="s">
        <v>682</v>
      </c>
      <c r="AC17" s="362" t="s">
        <v>718</v>
      </c>
      <c r="AD17" s="363"/>
      <c r="AE17" s="363"/>
      <c r="AF17" s="363"/>
      <c r="AG17" s="364"/>
      <c r="AH17" s="174" t="s">
        <v>706</v>
      </c>
      <c r="AI17" s="174" t="s">
        <v>690</v>
      </c>
      <c r="AJ17" s="176" t="s">
        <v>682</v>
      </c>
    </row>
    <row r="18" spans="1:36" ht="18" customHeight="1">
      <c r="A18" s="358" t="s">
        <v>686</v>
      </c>
      <c r="B18" s="359"/>
      <c r="C18" s="379"/>
      <c r="D18" s="356"/>
      <c r="E18" s="162">
        <v>2014</v>
      </c>
      <c r="F18" s="163" t="s">
        <v>609</v>
      </c>
      <c r="G18" s="185">
        <v>49.92</v>
      </c>
      <c r="H18" s="183" t="s">
        <v>692</v>
      </c>
      <c r="I18" s="180">
        <v>2</v>
      </c>
      <c r="J18" s="184" t="s">
        <v>693</v>
      </c>
      <c r="K18" s="184" t="s">
        <v>693</v>
      </c>
      <c r="L18" s="179"/>
      <c r="M18" s="162">
        <v>2014</v>
      </c>
      <c r="N18" s="164" t="s">
        <v>642</v>
      </c>
      <c r="O18" s="169">
        <v>58.5</v>
      </c>
      <c r="P18" s="183" t="s">
        <v>692</v>
      </c>
      <c r="Q18" s="180">
        <v>2</v>
      </c>
      <c r="R18" s="184" t="s">
        <v>693</v>
      </c>
      <c r="S18" s="184" t="s">
        <v>693</v>
      </c>
      <c r="T18" s="179"/>
      <c r="U18" s="162">
        <v>2015</v>
      </c>
      <c r="V18" s="196" t="s">
        <v>641</v>
      </c>
      <c r="W18" s="185">
        <v>52.02</v>
      </c>
      <c r="X18" s="183" t="s">
        <v>692</v>
      </c>
      <c r="Y18" s="180">
        <v>2</v>
      </c>
      <c r="Z18" s="184" t="s">
        <v>693</v>
      </c>
      <c r="AA18" s="184" t="s">
        <v>693</v>
      </c>
      <c r="AB18" s="179"/>
      <c r="AC18" s="162">
        <v>2015</v>
      </c>
      <c r="AD18" s="196" t="s">
        <v>641</v>
      </c>
      <c r="AE18" s="169">
        <v>51</v>
      </c>
      <c r="AF18" s="183" t="s">
        <v>692</v>
      </c>
      <c r="AG18" s="180">
        <v>2</v>
      </c>
      <c r="AH18" s="184" t="s">
        <v>693</v>
      </c>
      <c r="AI18" s="184" t="s">
        <v>693</v>
      </c>
      <c r="AJ18" s="181"/>
    </row>
    <row r="19" spans="1:36" ht="18" customHeight="1">
      <c r="A19" s="358" t="s">
        <v>686</v>
      </c>
      <c r="B19" s="359"/>
      <c r="C19" s="379"/>
      <c r="D19" s="356"/>
      <c r="E19" s="362" t="s">
        <v>719</v>
      </c>
      <c r="F19" s="363"/>
      <c r="G19" s="363"/>
      <c r="H19" s="363"/>
      <c r="I19" s="364"/>
      <c r="J19" s="174" t="s">
        <v>706</v>
      </c>
      <c r="K19" s="174" t="s">
        <v>690</v>
      </c>
      <c r="L19" s="175" t="s">
        <v>682</v>
      </c>
      <c r="M19" s="345" t="s">
        <v>682</v>
      </c>
      <c r="N19" s="346"/>
      <c r="O19" s="346"/>
      <c r="P19" s="346"/>
      <c r="Q19" s="347"/>
      <c r="R19" s="174" t="s">
        <v>682</v>
      </c>
      <c r="S19" s="174" t="s">
        <v>682</v>
      </c>
      <c r="T19" s="175" t="s">
        <v>682</v>
      </c>
      <c r="U19" s="345" t="s">
        <v>682</v>
      </c>
      <c r="V19" s="346"/>
      <c r="W19" s="346"/>
      <c r="X19" s="346"/>
      <c r="Y19" s="347"/>
      <c r="Z19" s="174" t="s">
        <v>682</v>
      </c>
      <c r="AA19" s="174" t="s">
        <v>682</v>
      </c>
      <c r="AB19" s="175" t="s">
        <v>682</v>
      </c>
      <c r="AC19" s="345" t="s">
        <v>682</v>
      </c>
      <c r="AD19" s="346"/>
      <c r="AE19" s="346"/>
      <c r="AF19" s="346"/>
      <c r="AG19" s="347"/>
      <c r="AH19" s="174" t="s">
        <v>682</v>
      </c>
      <c r="AI19" s="174" t="s">
        <v>682</v>
      </c>
      <c r="AJ19" s="176" t="s">
        <v>682</v>
      </c>
    </row>
    <row r="20" spans="1:36" ht="18" customHeight="1">
      <c r="A20" s="177" t="s">
        <v>686</v>
      </c>
      <c r="B20" s="182"/>
      <c r="C20" s="380"/>
      <c r="D20" s="357"/>
      <c r="E20" s="162">
        <v>2015</v>
      </c>
      <c r="F20" s="196" t="s">
        <v>641</v>
      </c>
      <c r="G20" s="185">
        <v>42.64</v>
      </c>
      <c r="H20" s="183" t="s">
        <v>692</v>
      </c>
      <c r="I20" s="180">
        <v>2</v>
      </c>
      <c r="J20" s="184" t="s">
        <v>693</v>
      </c>
      <c r="K20" s="184" t="s">
        <v>693</v>
      </c>
      <c r="L20" s="179"/>
      <c r="M20" s="162"/>
      <c r="N20" s="164"/>
      <c r="O20" s="169"/>
      <c r="P20" s="169"/>
      <c r="Q20" s="180"/>
      <c r="R20" s="178"/>
      <c r="S20" s="178"/>
      <c r="T20" s="179"/>
      <c r="U20" s="162"/>
      <c r="V20" s="164"/>
      <c r="W20" s="169"/>
      <c r="X20" s="169"/>
      <c r="Y20" s="180"/>
      <c r="Z20" s="178"/>
      <c r="AA20" s="178"/>
      <c r="AB20" s="179"/>
      <c r="AC20" s="162"/>
      <c r="AD20" s="164"/>
      <c r="AE20" s="169"/>
      <c r="AF20" s="169"/>
      <c r="AG20" s="180"/>
      <c r="AH20" s="178"/>
      <c r="AI20" s="178"/>
      <c r="AJ20" s="181"/>
    </row>
    <row r="21" spans="1:37" ht="18" customHeight="1">
      <c r="A21" s="350" t="s">
        <v>720</v>
      </c>
      <c r="B21" s="351"/>
      <c r="C21" s="341" t="s">
        <v>721</v>
      </c>
      <c r="D21" s="355" t="s">
        <v>578</v>
      </c>
      <c r="E21" s="345" t="s">
        <v>722</v>
      </c>
      <c r="F21" s="346"/>
      <c r="G21" s="346"/>
      <c r="H21" s="346"/>
      <c r="I21" s="347"/>
      <c r="J21" s="174" t="s">
        <v>706</v>
      </c>
      <c r="K21" s="174" t="s">
        <v>690</v>
      </c>
      <c r="L21" s="175" t="s">
        <v>682</v>
      </c>
      <c r="M21" s="345" t="s">
        <v>723</v>
      </c>
      <c r="N21" s="346"/>
      <c r="O21" s="346"/>
      <c r="P21" s="346"/>
      <c r="Q21" s="347"/>
      <c r="R21" s="174" t="s">
        <v>706</v>
      </c>
      <c r="S21" s="174" t="s">
        <v>690</v>
      </c>
      <c r="T21" s="175" t="s">
        <v>682</v>
      </c>
      <c r="U21" s="345" t="s">
        <v>724</v>
      </c>
      <c r="V21" s="346"/>
      <c r="W21" s="346"/>
      <c r="X21" s="346"/>
      <c r="Y21" s="347"/>
      <c r="Z21" s="174" t="s">
        <v>706</v>
      </c>
      <c r="AA21" s="174" t="s">
        <v>690</v>
      </c>
      <c r="AB21" s="175" t="s">
        <v>682</v>
      </c>
      <c r="AC21" s="345" t="s">
        <v>725</v>
      </c>
      <c r="AD21" s="346"/>
      <c r="AE21" s="346"/>
      <c r="AF21" s="346"/>
      <c r="AG21" s="347"/>
      <c r="AH21" s="174" t="s">
        <v>706</v>
      </c>
      <c r="AI21" s="174" t="s">
        <v>690</v>
      </c>
      <c r="AJ21" s="176" t="s">
        <v>682</v>
      </c>
      <c r="AK21" t="s">
        <v>682</v>
      </c>
    </row>
    <row r="22" spans="1:36" ht="18" customHeight="1">
      <c r="A22" s="358" t="s">
        <v>726</v>
      </c>
      <c r="B22" s="359"/>
      <c r="C22" s="365"/>
      <c r="D22" s="356"/>
      <c r="E22" s="162">
        <v>2014</v>
      </c>
      <c r="F22" s="196" t="s">
        <v>641</v>
      </c>
      <c r="G22" s="185">
        <v>41.57</v>
      </c>
      <c r="H22" s="183" t="s">
        <v>692</v>
      </c>
      <c r="I22" s="180">
        <v>2</v>
      </c>
      <c r="J22" s="184" t="s">
        <v>693</v>
      </c>
      <c r="K22" s="184" t="s">
        <v>693</v>
      </c>
      <c r="L22" s="179"/>
      <c r="M22" s="162">
        <v>2014</v>
      </c>
      <c r="N22" s="196" t="s">
        <v>641</v>
      </c>
      <c r="O22" s="185">
        <v>49.9</v>
      </c>
      <c r="P22" s="183" t="s">
        <v>692</v>
      </c>
      <c r="Q22" s="180">
        <v>2</v>
      </c>
      <c r="R22" s="184" t="s">
        <v>693</v>
      </c>
      <c r="S22" s="184" t="s">
        <v>693</v>
      </c>
      <c r="T22" s="179"/>
      <c r="U22" s="162">
        <v>2014</v>
      </c>
      <c r="V22" s="196" t="s">
        <v>641</v>
      </c>
      <c r="W22" s="185">
        <v>46.67</v>
      </c>
      <c r="X22" s="183" t="s">
        <v>692</v>
      </c>
      <c r="Y22" s="180">
        <v>2</v>
      </c>
      <c r="Z22" s="184" t="s">
        <v>693</v>
      </c>
      <c r="AA22" s="184" t="s">
        <v>693</v>
      </c>
      <c r="AB22" s="179"/>
      <c r="AC22" s="162">
        <v>2014</v>
      </c>
      <c r="AD22" s="196" t="s">
        <v>641</v>
      </c>
      <c r="AE22" s="185">
        <v>38</v>
      </c>
      <c r="AF22" s="183" t="s">
        <v>692</v>
      </c>
      <c r="AG22" s="180">
        <v>2</v>
      </c>
      <c r="AH22" s="184" t="s">
        <v>693</v>
      </c>
      <c r="AI22" s="184" t="s">
        <v>693</v>
      </c>
      <c r="AJ22" s="181"/>
    </row>
    <row r="23" spans="1:37" ht="18" customHeight="1">
      <c r="A23" s="376" t="s">
        <v>643</v>
      </c>
      <c r="B23" s="377"/>
      <c r="C23" s="365"/>
      <c r="D23" s="356"/>
      <c r="E23" s="345" t="s">
        <v>727</v>
      </c>
      <c r="F23" s="346"/>
      <c r="G23" s="346"/>
      <c r="H23" s="346"/>
      <c r="I23" s="347"/>
      <c r="J23" s="174" t="s">
        <v>706</v>
      </c>
      <c r="K23" s="174" t="s">
        <v>690</v>
      </c>
      <c r="L23" s="175" t="s">
        <v>682</v>
      </c>
      <c r="M23" s="345" t="s">
        <v>728</v>
      </c>
      <c r="N23" s="346"/>
      <c r="O23" s="346"/>
      <c r="P23" s="346"/>
      <c r="Q23" s="347"/>
      <c r="R23" s="174" t="s">
        <v>706</v>
      </c>
      <c r="S23" s="174" t="s">
        <v>690</v>
      </c>
      <c r="T23" s="175" t="s">
        <v>682</v>
      </c>
      <c r="U23" s="345" t="s">
        <v>729</v>
      </c>
      <c r="V23" s="346"/>
      <c r="W23" s="346"/>
      <c r="X23" s="346"/>
      <c r="Y23" s="347"/>
      <c r="Z23" s="174" t="s">
        <v>706</v>
      </c>
      <c r="AA23" s="174" t="s">
        <v>690</v>
      </c>
      <c r="AB23" s="175" t="s">
        <v>682</v>
      </c>
      <c r="AC23" s="345" t="s">
        <v>730</v>
      </c>
      <c r="AD23" s="346"/>
      <c r="AE23" s="346"/>
      <c r="AF23" s="346"/>
      <c r="AG23" s="347"/>
      <c r="AH23" s="174" t="s">
        <v>706</v>
      </c>
      <c r="AI23" s="174" t="s">
        <v>690</v>
      </c>
      <c r="AJ23" s="176" t="s">
        <v>682</v>
      </c>
      <c r="AK23" t="s">
        <v>682</v>
      </c>
    </row>
    <row r="24" spans="1:36" ht="18" customHeight="1">
      <c r="A24" s="376"/>
      <c r="B24" s="377"/>
      <c r="C24" s="365"/>
      <c r="D24" s="356"/>
      <c r="E24" s="162">
        <v>2014</v>
      </c>
      <c r="F24" s="196" t="s">
        <v>641</v>
      </c>
      <c r="G24" s="185">
        <v>18.87</v>
      </c>
      <c r="H24" s="183" t="s">
        <v>692</v>
      </c>
      <c r="I24" s="180">
        <v>2</v>
      </c>
      <c r="J24" s="184" t="s">
        <v>693</v>
      </c>
      <c r="K24" s="184" t="s">
        <v>693</v>
      </c>
      <c r="L24" s="179"/>
      <c r="M24" s="162">
        <v>2014</v>
      </c>
      <c r="N24" s="196" t="s">
        <v>641</v>
      </c>
      <c r="O24" s="185">
        <v>23</v>
      </c>
      <c r="P24" s="183" t="s">
        <v>692</v>
      </c>
      <c r="Q24" s="180">
        <v>2</v>
      </c>
      <c r="R24" s="184" t="s">
        <v>693</v>
      </c>
      <c r="S24" s="184" t="s">
        <v>693</v>
      </c>
      <c r="T24" s="179"/>
      <c r="U24" s="162">
        <v>2014</v>
      </c>
      <c r="V24" s="196" t="s">
        <v>641</v>
      </c>
      <c r="W24" s="185">
        <v>19.38</v>
      </c>
      <c r="X24" s="183" t="s">
        <v>692</v>
      </c>
      <c r="Y24" s="180">
        <v>2</v>
      </c>
      <c r="Z24" s="184" t="s">
        <v>693</v>
      </c>
      <c r="AA24" s="184" t="s">
        <v>693</v>
      </c>
      <c r="AB24" s="179"/>
      <c r="AC24" s="162">
        <v>2014</v>
      </c>
      <c r="AD24" s="196" t="s">
        <v>641</v>
      </c>
      <c r="AE24" s="185">
        <v>38.76</v>
      </c>
      <c r="AF24" s="183" t="s">
        <v>692</v>
      </c>
      <c r="AG24" s="180">
        <v>2</v>
      </c>
      <c r="AH24" s="184" t="s">
        <v>693</v>
      </c>
      <c r="AI24" s="184" t="s">
        <v>693</v>
      </c>
      <c r="AJ24" s="181"/>
    </row>
    <row r="25" spans="1:37" ht="18" customHeight="1">
      <c r="A25" s="358" t="s">
        <v>731</v>
      </c>
      <c r="B25" s="359"/>
      <c r="C25" s="365"/>
      <c r="D25" s="356"/>
      <c r="E25" s="345" t="s">
        <v>732</v>
      </c>
      <c r="F25" s="346"/>
      <c r="G25" s="346"/>
      <c r="H25" s="346"/>
      <c r="I25" s="347"/>
      <c r="J25" s="174" t="s">
        <v>706</v>
      </c>
      <c r="K25" s="174" t="s">
        <v>690</v>
      </c>
      <c r="L25" s="175" t="s">
        <v>682</v>
      </c>
      <c r="M25" s="345" t="s">
        <v>733</v>
      </c>
      <c r="N25" s="346"/>
      <c r="O25" s="346"/>
      <c r="P25" s="346"/>
      <c r="Q25" s="347"/>
      <c r="R25" s="174" t="s">
        <v>706</v>
      </c>
      <c r="S25" s="174" t="s">
        <v>690</v>
      </c>
      <c r="T25" s="175" t="s">
        <v>682</v>
      </c>
      <c r="U25" s="345" t="s">
        <v>734</v>
      </c>
      <c r="V25" s="346"/>
      <c r="W25" s="346"/>
      <c r="X25" s="346"/>
      <c r="Y25" s="347"/>
      <c r="Z25" s="174" t="s">
        <v>706</v>
      </c>
      <c r="AA25" s="174" t="s">
        <v>690</v>
      </c>
      <c r="AB25" s="175" t="s">
        <v>682</v>
      </c>
      <c r="AC25" s="345" t="s">
        <v>735</v>
      </c>
      <c r="AD25" s="346"/>
      <c r="AE25" s="346"/>
      <c r="AF25" s="346"/>
      <c r="AG25" s="347"/>
      <c r="AH25" s="174" t="s">
        <v>706</v>
      </c>
      <c r="AI25" s="174" t="s">
        <v>690</v>
      </c>
      <c r="AJ25" s="176" t="s">
        <v>682</v>
      </c>
      <c r="AK25" t="s">
        <v>682</v>
      </c>
    </row>
    <row r="26" spans="1:36" ht="18" customHeight="1">
      <c r="A26" s="358" t="s">
        <v>726</v>
      </c>
      <c r="B26" s="359"/>
      <c r="C26" s="365"/>
      <c r="D26" s="356"/>
      <c r="E26" s="162">
        <v>2014</v>
      </c>
      <c r="F26" s="196" t="s">
        <v>641</v>
      </c>
      <c r="G26" s="185">
        <v>33.15</v>
      </c>
      <c r="H26" s="183" t="s">
        <v>692</v>
      </c>
      <c r="I26" s="180">
        <v>2</v>
      </c>
      <c r="J26" s="184" t="s">
        <v>693</v>
      </c>
      <c r="K26" s="184" t="s">
        <v>693</v>
      </c>
      <c r="L26" s="179"/>
      <c r="M26" s="162">
        <v>2014</v>
      </c>
      <c r="N26" s="196" t="s">
        <v>641</v>
      </c>
      <c r="O26" s="185">
        <v>25.25</v>
      </c>
      <c r="P26" s="183" t="s">
        <v>692</v>
      </c>
      <c r="Q26" s="180">
        <v>2</v>
      </c>
      <c r="R26" s="184" t="s">
        <v>693</v>
      </c>
      <c r="S26" s="184" t="s">
        <v>693</v>
      </c>
      <c r="T26" s="179"/>
      <c r="U26" s="162">
        <v>2014</v>
      </c>
      <c r="V26" s="196" t="s">
        <v>641</v>
      </c>
      <c r="W26" s="185">
        <v>10.2</v>
      </c>
      <c r="X26" s="183" t="s">
        <v>692</v>
      </c>
      <c r="Y26" s="180">
        <v>2</v>
      </c>
      <c r="Z26" s="184" t="s">
        <v>693</v>
      </c>
      <c r="AA26" s="184" t="s">
        <v>693</v>
      </c>
      <c r="AB26" s="179"/>
      <c r="AC26" s="162">
        <v>2014</v>
      </c>
      <c r="AD26" s="196" t="s">
        <v>641</v>
      </c>
      <c r="AE26" s="185">
        <v>10.2</v>
      </c>
      <c r="AF26" s="183" t="s">
        <v>692</v>
      </c>
      <c r="AG26" s="180">
        <v>2</v>
      </c>
      <c r="AH26" s="184" t="s">
        <v>693</v>
      </c>
      <c r="AI26" s="184" t="s">
        <v>693</v>
      </c>
      <c r="AJ26" s="181"/>
    </row>
    <row r="27" spans="1:37" ht="18" customHeight="1">
      <c r="A27" s="358" t="s">
        <v>686</v>
      </c>
      <c r="B27" s="359"/>
      <c r="C27" s="365"/>
      <c r="D27" s="356"/>
      <c r="E27" s="345" t="s">
        <v>736</v>
      </c>
      <c r="F27" s="346"/>
      <c r="G27" s="346"/>
      <c r="H27" s="346"/>
      <c r="I27" s="347"/>
      <c r="J27" s="174" t="s">
        <v>706</v>
      </c>
      <c r="K27" s="174" t="s">
        <v>690</v>
      </c>
      <c r="L27" s="175" t="s">
        <v>682</v>
      </c>
      <c r="M27" s="345" t="s">
        <v>737</v>
      </c>
      <c r="N27" s="346"/>
      <c r="O27" s="346"/>
      <c r="P27" s="346"/>
      <c r="Q27" s="347"/>
      <c r="R27" s="174" t="s">
        <v>706</v>
      </c>
      <c r="S27" s="174" t="s">
        <v>690</v>
      </c>
      <c r="T27" s="175" t="s">
        <v>682</v>
      </c>
      <c r="U27" s="345" t="s">
        <v>738</v>
      </c>
      <c r="V27" s="346"/>
      <c r="W27" s="346"/>
      <c r="X27" s="346"/>
      <c r="Y27" s="347"/>
      <c r="Z27" s="174" t="s">
        <v>706</v>
      </c>
      <c r="AA27" s="174" t="s">
        <v>690</v>
      </c>
      <c r="AB27" s="175" t="s">
        <v>682</v>
      </c>
      <c r="AC27" s="345" t="s">
        <v>739</v>
      </c>
      <c r="AD27" s="346"/>
      <c r="AE27" s="346"/>
      <c r="AF27" s="346"/>
      <c r="AG27" s="347"/>
      <c r="AH27" s="174" t="s">
        <v>706</v>
      </c>
      <c r="AI27" s="174" t="s">
        <v>690</v>
      </c>
      <c r="AJ27" s="176" t="s">
        <v>682</v>
      </c>
      <c r="AK27" t="s">
        <v>682</v>
      </c>
    </row>
    <row r="28" spans="1:36" ht="18" customHeight="1">
      <c r="A28" s="358" t="s">
        <v>686</v>
      </c>
      <c r="B28" s="359"/>
      <c r="C28" s="365"/>
      <c r="D28" s="356"/>
      <c r="E28" s="162">
        <v>2014</v>
      </c>
      <c r="F28" s="196" t="s">
        <v>641</v>
      </c>
      <c r="G28" s="185">
        <v>10.2</v>
      </c>
      <c r="H28" s="183" t="s">
        <v>692</v>
      </c>
      <c r="I28" s="180">
        <v>2</v>
      </c>
      <c r="J28" s="184" t="s">
        <v>693</v>
      </c>
      <c r="K28" s="184" t="s">
        <v>693</v>
      </c>
      <c r="L28" s="179"/>
      <c r="M28" s="162">
        <v>2014</v>
      </c>
      <c r="N28" s="196" t="s">
        <v>641</v>
      </c>
      <c r="O28" s="185">
        <v>57</v>
      </c>
      <c r="P28" s="183" t="s">
        <v>692</v>
      </c>
      <c r="Q28" s="180">
        <v>2</v>
      </c>
      <c r="R28" s="184" t="s">
        <v>693</v>
      </c>
      <c r="S28" s="184" t="s">
        <v>693</v>
      </c>
      <c r="T28" s="179"/>
      <c r="U28" s="162">
        <v>2014</v>
      </c>
      <c r="V28" s="196" t="s">
        <v>641</v>
      </c>
      <c r="W28" s="185">
        <v>27.8</v>
      </c>
      <c r="X28" s="183" t="s">
        <v>692</v>
      </c>
      <c r="Y28" s="180">
        <v>2</v>
      </c>
      <c r="Z28" s="184" t="s">
        <v>693</v>
      </c>
      <c r="AA28" s="184" t="s">
        <v>693</v>
      </c>
      <c r="AB28" s="179"/>
      <c r="AC28" s="162">
        <v>2014</v>
      </c>
      <c r="AD28" s="196" t="s">
        <v>641</v>
      </c>
      <c r="AE28" s="185">
        <v>20.15</v>
      </c>
      <c r="AF28" s="183" t="s">
        <v>692</v>
      </c>
      <c r="AG28" s="180">
        <v>2</v>
      </c>
      <c r="AH28" s="184" t="s">
        <v>693</v>
      </c>
      <c r="AI28" s="184" t="s">
        <v>693</v>
      </c>
      <c r="AJ28" s="181"/>
    </row>
    <row r="29" spans="1:37" ht="18" customHeight="1">
      <c r="A29" s="358" t="s">
        <v>686</v>
      </c>
      <c r="B29" s="359"/>
      <c r="C29" s="365"/>
      <c r="D29" s="356"/>
      <c r="E29" s="345" t="s">
        <v>740</v>
      </c>
      <c r="F29" s="346"/>
      <c r="G29" s="346"/>
      <c r="H29" s="346"/>
      <c r="I29" s="347"/>
      <c r="J29" s="174" t="s">
        <v>706</v>
      </c>
      <c r="K29" s="174" t="s">
        <v>690</v>
      </c>
      <c r="L29" s="175" t="s">
        <v>682</v>
      </c>
      <c r="M29" s="345" t="s">
        <v>741</v>
      </c>
      <c r="N29" s="346"/>
      <c r="O29" s="346"/>
      <c r="P29" s="346"/>
      <c r="Q29" s="347"/>
      <c r="R29" s="174" t="s">
        <v>706</v>
      </c>
      <c r="S29" s="174" t="s">
        <v>690</v>
      </c>
      <c r="T29" s="175" t="s">
        <v>682</v>
      </c>
      <c r="U29" s="345" t="s">
        <v>742</v>
      </c>
      <c r="V29" s="346"/>
      <c r="W29" s="346"/>
      <c r="X29" s="346"/>
      <c r="Y29" s="347"/>
      <c r="Z29" s="174" t="s">
        <v>706</v>
      </c>
      <c r="AA29" s="174" t="s">
        <v>690</v>
      </c>
      <c r="AB29" s="175" t="s">
        <v>682</v>
      </c>
      <c r="AC29" s="345" t="s">
        <v>743</v>
      </c>
      <c r="AD29" s="346"/>
      <c r="AE29" s="346"/>
      <c r="AF29" s="346"/>
      <c r="AG29" s="347"/>
      <c r="AH29" s="174" t="s">
        <v>706</v>
      </c>
      <c r="AI29" s="174" t="s">
        <v>690</v>
      </c>
      <c r="AJ29" s="176" t="s">
        <v>682</v>
      </c>
      <c r="AK29" t="s">
        <v>682</v>
      </c>
    </row>
    <row r="30" spans="1:36" ht="18" customHeight="1">
      <c r="A30" s="358" t="s">
        <v>686</v>
      </c>
      <c r="B30" s="359"/>
      <c r="C30" s="365"/>
      <c r="D30" s="356"/>
      <c r="E30" s="162">
        <v>2014</v>
      </c>
      <c r="F30" s="196" t="s">
        <v>641</v>
      </c>
      <c r="G30" s="185">
        <v>22.7</v>
      </c>
      <c r="H30" s="183" t="s">
        <v>692</v>
      </c>
      <c r="I30" s="180">
        <v>2</v>
      </c>
      <c r="J30" s="184" t="s">
        <v>693</v>
      </c>
      <c r="K30" s="184" t="s">
        <v>693</v>
      </c>
      <c r="L30" s="179"/>
      <c r="M30" s="162">
        <v>2014</v>
      </c>
      <c r="N30" s="196" t="s">
        <v>641</v>
      </c>
      <c r="O30" s="185">
        <v>22.7</v>
      </c>
      <c r="P30" s="183" t="s">
        <v>692</v>
      </c>
      <c r="Q30" s="180">
        <v>2</v>
      </c>
      <c r="R30" s="184" t="s">
        <v>693</v>
      </c>
      <c r="S30" s="184" t="s">
        <v>693</v>
      </c>
      <c r="T30" s="179"/>
      <c r="U30" s="162">
        <v>2014</v>
      </c>
      <c r="V30" s="196" t="s">
        <v>641</v>
      </c>
      <c r="W30" s="185">
        <v>22.7</v>
      </c>
      <c r="X30" s="183" t="s">
        <v>692</v>
      </c>
      <c r="Y30" s="180">
        <v>2</v>
      </c>
      <c r="Z30" s="184" t="s">
        <v>693</v>
      </c>
      <c r="AA30" s="184" t="s">
        <v>693</v>
      </c>
      <c r="AB30" s="179"/>
      <c r="AC30" s="162">
        <v>2014</v>
      </c>
      <c r="AD30" s="196" t="s">
        <v>641</v>
      </c>
      <c r="AE30" s="185">
        <v>10.2</v>
      </c>
      <c r="AF30" s="183" t="s">
        <v>692</v>
      </c>
      <c r="AG30" s="180">
        <v>2</v>
      </c>
      <c r="AH30" s="184" t="s">
        <v>693</v>
      </c>
      <c r="AI30" s="184" t="s">
        <v>693</v>
      </c>
      <c r="AJ30" s="181"/>
    </row>
    <row r="31" spans="1:37" ht="18" customHeight="1">
      <c r="A31" s="358" t="s">
        <v>686</v>
      </c>
      <c r="B31" s="359"/>
      <c r="C31" s="365"/>
      <c r="D31" s="356"/>
      <c r="E31" s="345" t="s">
        <v>744</v>
      </c>
      <c r="F31" s="346"/>
      <c r="G31" s="346"/>
      <c r="H31" s="346"/>
      <c r="I31" s="347"/>
      <c r="J31" s="174" t="s">
        <v>706</v>
      </c>
      <c r="K31" s="174" t="s">
        <v>690</v>
      </c>
      <c r="L31" s="175" t="s">
        <v>682</v>
      </c>
      <c r="M31" s="345" t="s">
        <v>745</v>
      </c>
      <c r="N31" s="346"/>
      <c r="O31" s="346"/>
      <c r="P31" s="346"/>
      <c r="Q31" s="347"/>
      <c r="R31" s="174" t="s">
        <v>706</v>
      </c>
      <c r="S31" s="174" t="s">
        <v>690</v>
      </c>
      <c r="T31" s="175" t="s">
        <v>682</v>
      </c>
      <c r="U31" s="345" t="s">
        <v>746</v>
      </c>
      <c r="V31" s="346"/>
      <c r="W31" s="346"/>
      <c r="X31" s="346"/>
      <c r="Y31" s="347"/>
      <c r="Z31" s="174" t="s">
        <v>706</v>
      </c>
      <c r="AA31" s="174" t="s">
        <v>690</v>
      </c>
      <c r="AB31" s="175" t="s">
        <v>682</v>
      </c>
      <c r="AC31" s="345" t="s">
        <v>747</v>
      </c>
      <c r="AD31" s="346"/>
      <c r="AE31" s="346"/>
      <c r="AF31" s="346"/>
      <c r="AG31" s="347"/>
      <c r="AH31" s="174" t="s">
        <v>706</v>
      </c>
      <c r="AI31" s="174" t="s">
        <v>690</v>
      </c>
      <c r="AJ31" s="176" t="s">
        <v>682</v>
      </c>
      <c r="AK31" t="s">
        <v>682</v>
      </c>
    </row>
    <row r="32" spans="1:36" ht="18" customHeight="1">
      <c r="A32" s="358" t="s">
        <v>686</v>
      </c>
      <c r="B32" s="359"/>
      <c r="C32" s="365"/>
      <c r="D32" s="356"/>
      <c r="E32" s="162">
        <v>2014</v>
      </c>
      <c r="F32" s="196" t="s">
        <v>641</v>
      </c>
      <c r="G32" s="185">
        <v>23.21</v>
      </c>
      <c r="H32" s="183" t="s">
        <v>692</v>
      </c>
      <c r="I32" s="180">
        <v>2</v>
      </c>
      <c r="J32" s="184" t="s">
        <v>693</v>
      </c>
      <c r="K32" s="184" t="s">
        <v>693</v>
      </c>
      <c r="L32" s="179"/>
      <c r="M32" s="162">
        <v>2014</v>
      </c>
      <c r="N32" s="196" t="s">
        <v>641</v>
      </c>
      <c r="O32" s="185">
        <v>10.2</v>
      </c>
      <c r="P32" s="183" t="s">
        <v>692</v>
      </c>
      <c r="Q32" s="180">
        <v>2</v>
      </c>
      <c r="R32" s="184" t="s">
        <v>693</v>
      </c>
      <c r="S32" s="184" t="s">
        <v>693</v>
      </c>
      <c r="T32" s="179"/>
      <c r="U32" s="162">
        <v>2014</v>
      </c>
      <c r="V32" s="196" t="s">
        <v>641</v>
      </c>
      <c r="W32" s="185">
        <v>10.5</v>
      </c>
      <c r="X32" s="183" t="s">
        <v>692</v>
      </c>
      <c r="Y32" s="180">
        <v>2</v>
      </c>
      <c r="Z32" s="184" t="s">
        <v>693</v>
      </c>
      <c r="AA32" s="184" t="s">
        <v>693</v>
      </c>
      <c r="AB32" s="179"/>
      <c r="AC32" s="162">
        <v>2014</v>
      </c>
      <c r="AD32" s="196" t="s">
        <v>641</v>
      </c>
      <c r="AE32" s="185">
        <v>11.22</v>
      </c>
      <c r="AF32" s="183" t="s">
        <v>692</v>
      </c>
      <c r="AG32" s="180">
        <v>2</v>
      </c>
      <c r="AH32" s="184" t="s">
        <v>693</v>
      </c>
      <c r="AI32" s="184" t="s">
        <v>693</v>
      </c>
      <c r="AJ32" s="181"/>
    </row>
    <row r="33" spans="1:37" ht="18" customHeight="1">
      <c r="A33" s="358" t="s">
        <v>686</v>
      </c>
      <c r="B33" s="359"/>
      <c r="C33" s="365"/>
      <c r="D33" s="356"/>
      <c r="E33" s="345" t="s">
        <v>748</v>
      </c>
      <c r="F33" s="346"/>
      <c r="G33" s="346"/>
      <c r="H33" s="346"/>
      <c r="I33" s="347"/>
      <c r="J33" s="174" t="s">
        <v>706</v>
      </c>
      <c r="K33" s="174" t="s">
        <v>690</v>
      </c>
      <c r="L33" s="175" t="s">
        <v>682</v>
      </c>
      <c r="M33" s="345" t="s">
        <v>749</v>
      </c>
      <c r="N33" s="346"/>
      <c r="O33" s="346"/>
      <c r="P33" s="346"/>
      <c r="Q33" s="347"/>
      <c r="R33" s="174" t="s">
        <v>706</v>
      </c>
      <c r="S33" s="174" t="s">
        <v>690</v>
      </c>
      <c r="T33" s="175" t="s">
        <v>682</v>
      </c>
      <c r="U33" s="345" t="s">
        <v>750</v>
      </c>
      <c r="V33" s="346"/>
      <c r="W33" s="346"/>
      <c r="X33" s="346"/>
      <c r="Y33" s="347"/>
      <c r="Z33" s="174" t="s">
        <v>706</v>
      </c>
      <c r="AA33" s="174" t="s">
        <v>690</v>
      </c>
      <c r="AB33" s="175" t="s">
        <v>682</v>
      </c>
      <c r="AC33" s="345" t="s">
        <v>751</v>
      </c>
      <c r="AD33" s="346"/>
      <c r="AE33" s="346"/>
      <c r="AF33" s="346"/>
      <c r="AG33" s="347"/>
      <c r="AH33" s="174" t="s">
        <v>706</v>
      </c>
      <c r="AI33" s="174" t="s">
        <v>690</v>
      </c>
      <c r="AJ33" s="176" t="s">
        <v>682</v>
      </c>
      <c r="AK33" t="s">
        <v>682</v>
      </c>
    </row>
    <row r="34" spans="1:36" ht="18" customHeight="1">
      <c r="A34" s="358" t="s">
        <v>686</v>
      </c>
      <c r="B34" s="359"/>
      <c r="C34" s="365"/>
      <c r="D34" s="356"/>
      <c r="E34" s="162">
        <v>2014</v>
      </c>
      <c r="F34" s="196" t="s">
        <v>641</v>
      </c>
      <c r="G34" s="185">
        <v>42</v>
      </c>
      <c r="H34" s="183" t="s">
        <v>692</v>
      </c>
      <c r="I34" s="180">
        <v>2</v>
      </c>
      <c r="J34" s="184" t="s">
        <v>693</v>
      </c>
      <c r="K34" s="184" t="s">
        <v>693</v>
      </c>
      <c r="L34" s="179"/>
      <c r="M34" s="162">
        <v>2014</v>
      </c>
      <c r="N34" s="196" t="s">
        <v>641</v>
      </c>
      <c r="O34" s="185">
        <v>38</v>
      </c>
      <c r="P34" s="183" t="s">
        <v>692</v>
      </c>
      <c r="Q34" s="180">
        <v>2</v>
      </c>
      <c r="R34" s="184" t="s">
        <v>693</v>
      </c>
      <c r="S34" s="184" t="s">
        <v>693</v>
      </c>
      <c r="T34" s="179"/>
      <c r="U34" s="162">
        <v>2014</v>
      </c>
      <c r="V34" s="196" t="s">
        <v>641</v>
      </c>
      <c r="W34" s="185">
        <v>26.01</v>
      </c>
      <c r="X34" s="183" t="s">
        <v>692</v>
      </c>
      <c r="Y34" s="180">
        <v>2</v>
      </c>
      <c r="Z34" s="184" t="s">
        <v>693</v>
      </c>
      <c r="AA34" s="184" t="s">
        <v>693</v>
      </c>
      <c r="AB34" s="179"/>
      <c r="AC34" s="162">
        <v>2014</v>
      </c>
      <c r="AD34" s="196" t="s">
        <v>641</v>
      </c>
      <c r="AE34" s="185">
        <v>34.68</v>
      </c>
      <c r="AF34" s="183" t="s">
        <v>692</v>
      </c>
      <c r="AG34" s="180">
        <v>2</v>
      </c>
      <c r="AH34" s="184" t="s">
        <v>693</v>
      </c>
      <c r="AI34" s="184" t="s">
        <v>693</v>
      </c>
      <c r="AJ34" s="181"/>
    </row>
    <row r="35" spans="1:37" ht="18" customHeight="1">
      <c r="A35" s="358" t="s">
        <v>686</v>
      </c>
      <c r="B35" s="359"/>
      <c r="C35" s="365"/>
      <c r="D35" s="356"/>
      <c r="E35" s="345" t="s">
        <v>752</v>
      </c>
      <c r="F35" s="346"/>
      <c r="G35" s="346"/>
      <c r="H35" s="346"/>
      <c r="I35" s="347"/>
      <c r="J35" s="174" t="s">
        <v>706</v>
      </c>
      <c r="K35" s="174" t="s">
        <v>690</v>
      </c>
      <c r="L35" s="175" t="s">
        <v>682</v>
      </c>
      <c r="M35" s="345" t="s">
        <v>753</v>
      </c>
      <c r="N35" s="346"/>
      <c r="O35" s="346"/>
      <c r="P35" s="346"/>
      <c r="Q35" s="347"/>
      <c r="R35" s="174" t="s">
        <v>706</v>
      </c>
      <c r="S35" s="174" t="s">
        <v>690</v>
      </c>
      <c r="T35" s="175" t="s">
        <v>682</v>
      </c>
      <c r="U35" s="345" t="s">
        <v>754</v>
      </c>
      <c r="V35" s="346"/>
      <c r="W35" s="346"/>
      <c r="X35" s="346"/>
      <c r="Y35" s="347"/>
      <c r="Z35" s="174" t="s">
        <v>706</v>
      </c>
      <c r="AA35" s="174" t="s">
        <v>690</v>
      </c>
      <c r="AB35" s="175" t="s">
        <v>682</v>
      </c>
      <c r="AC35" s="345" t="s">
        <v>755</v>
      </c>
      <c r="AD35" s="346"/>
      <c r="AE35" s="346"/>
      <c r="AF35" s="346"/>
      <c r="AG35" s="347"/>
      <c r="AH35" s="174" t="s">
        <v>706</v>
      </c>
      <c r="AI35" s="174" t="s">
        <v>690</v>
      </c>
      <c r="AJ35" s="176" t="s">
        <v>682</v>
      </c>
      <c r="AK35" t="s">
        <v>682</v>
      </c>
    </row>
    <row r="36" spans="1:36" ht="18" customHeight="1">
      <c r="A36" s="348" t="s">
        <v>686</v>
      </c>
      <c r="B36" s="352"/>
      <c r="C36" s="325"/>
      <c r="D36" s="357"/>
      <c r="E36" s="162">
        <v>2014</v>
      </c>
      <c r="F36" s="196" t="s">
        <v>641</v>
      </c>
      <c r="G36" s="185">
        <v>49.98</v>
      </c>
      <c r="H36" s="183" t="s">
        <v>692</v>
      </c>
      <c r="I36" s="180">
        <v>2</v>
      </c>
      <c r="J36" s="184" t="s">
        <v>693</v>
      </c>
      <c r="K36" s="184" t="s">
        <v>693</v>
      </c>
      <c r="L36" s="179"/>
      <c r="M36" s="162">
        <v>2014</v>
      </c>
      <c r="N36" s="196" t="s">
        <v>641</v>
      </c>
      <c r="O36" s="185">
        <v>50.24</v>
      </c>
      <c r="P36" s="183" t="s">
        <v>692</v>
      </c>
      <c r="Q36" s="180">
        <v>2</v>
      </c>
      <c r="R36" s="184" t="s">
        <v>693</v>
      </c>
      <c r="S36" s="184" t="s">
        <v>693</v>
      </c>
      <c r="T36" s="179"/>
      <c r="U36" s="162">
        <v>2014</v>
      </c>
      <c r="V36" s="196" t="s">
        <v>641</v>
      </c>
      <c r="W36" s="185">
        <v>16.58</v>
      </c>
      <c r="X36" s="183" t="s">
        <v>692</v>
      </c>
      <c r="Y36" s="180">
        <v>2</v>
      </c>
      <c r="Z36" s="184" t="s">
        <v>693</v>
      </c>
      <c r="AA36" s="184" t="s">
        <v>693</v>
      </c>
      <c r="AB36" s="179"/>
      <c r="AC36" s="162">
        <v>2014</v>
      </c>
      <c r="AD36" s="196" t="s">
        <v>641</v>
      </c>
      <c r="AE36" s="185">
        <v>49.98</v>
      </c>
      <c r="AF36" s="183" t="s">
        <v>692</v>
      </c>
      <c r="AG36" s="180">
        <v>2</v>
      </c>
      <c r="AH36" s="184" t="s">
        <v>693</v>
      </c>
      <c r="AI36" s="184" t="s">
        <v>693</v>
      </c>
      <c r="AJ36" s="181"/>
    </row>
    <row r="37" spans="1:36" ht="18" customHeight="1">
      <c r="A37" s="350" t="s">
        <v>664</v>
      </c>
      <c r="B37" s="351"/>
      <c r="C37" s="341" t="s">
        <v>757</v>
      </c>
      <c r="D37" s="343" t="s">
        <v>629</v>
      </c>
      <c r="E37" s="171" t="s">
        <v>758</v>
      </c>
      <c r="F37" s="172"/>
      <c r="G37" s="172"/>
      <c r="H37" s="172"/>
      <c r="I37" s="173"/>
      <c r="J37" s="174" t="s">
        <v>694</v>
      </c>
      <c r="K37" s="174" t="s">
        <v>681</v>
      </c>
      <c r="L37" s="175" t="s">
        <v>691</v>
      </c>
      <c r="M37" s="171" t="s">
        <v>759</v>
      </c>
      <c r="N37" s="172"/>
      <c r="O37" s="172"/>
      <c r="P37" s="172"/>
      <c r="Q37" s="173"/>
      <c r="R37" s="372" t="s">
        <v>756</v>
      </c>
      <c r="S37" s="373"/>
      <c r="T37" s="375"/>
      <c r="U37" s="345" t="s">
        <v>760</v>
      </c>
      <c r="V37" s="346"/>
      <c r="W37" s="346"/>
      <c r="X37" s="346"/>
      <c r="Y37" s="347"/>
      <c r="Z37" s="372" t="s">
        <v>756</v>
      </c>
      <c r="AA37" s="373"/>
      <c r="AB37" s="375"/>
      <c r="AC37" s="345" t="s">
        <v>682</v>
      </c>
      <c r="AD37" s="346"/>
      <c r="AE37" s="346"/>
      <c r="AF37" s="346"/>
      <c r="AG37" s="347"/>
      <c r="AH37" s="174" t="s">
        <v>682</v>
      </c>
      <c r="AI37" s="174" t="s">
        <v>682</v>
      </c>
      <c r="AJ37" s="176" t="s">
        <v>682</v>
      </c>
    </row>
    <row r="38" spans="1:36" ht="18" customHeight="1">
      <c r="A38" s="348" t="s">
        <v>761</v>
      </c>
      <c r="B38" s="352"/>
      <c r="C38" s="342"/>
      <c r="D38" s="344"/>
      <c r="E38" s="162">
        <v>2014</v>
      </c>
      <c r="F38" s="164" t="s">
        <v>665</v>
      </c>
      <c r="G38" s="169">
        <v>29.8</v>
      </c>
      <c r="H38" s="169">
        <v>830</v>
      </c>
      <c r="I38" s="189">
        <v>2</v>
      </c>
      <c r="J38" s="190">
        <v>75</v>
      </c>
      <c r="K38" s="190">
        <v>20</v>
      </c>
      <c r="L38" s="191">
        <v>5</v>
      </c>
      <c r="M38" s="162">
        <v>2015</v>
      </c>
      <c r="N38" s="164" t="s">
        <v>665</v>
      </c>
      <c r="O38" s="169">
        <v>19.8</v>
      </c>
      <c r="P38" s="169">
        <v>580</v>
      </c>
      <c r="Q38" s="189">
        <v>2</v>
      </c>
      <c r="R38" s="337">
        <v>100</v>
      </c>
      <c r="S38" s="338"/>
      <c r="T38" s="339"/>
      <c r="U38" s="162">
        <v>2015</v>
      </c>
      <c r="V38" s="164" t="s">
        <v>639</v>
      </c>
      <c r="W38" s="169">
        <v>10</v>
      </c>
      <c r="X38" s="169">
        <v>312</v>
      </c>
      <c r="Y38" s="189">
        <v>2</v>
      </c>
      <c r="Z38" s="337">
        <v>100</v>
      </c>
      <c r="AA38" s="338"/>
      <c r="AB38" s="339"/>
      <c r="AC38" s="162"/>
      <c r="AD38" s="164"/>
      <c r="AE38" s="169"/>
      <c r="AF38" s="169"/>
      <c r="AG38" s="189"/>
      <c r="AH38" s="194"/>
      <c r="AI38" s="194"/>
      <c r="AJ38" s="192"/>
    </row>
    <row r="39" spans="1:36" ht="18" customHeight="1">
      <c r="A39" s="350" t="s">
        <v>666</v>
      </c>
      <c r="B39" s="351"/>
      <c r="C39" s="341" t="s">
        <v>667</v>
      </c>
      <c r="D39" s="355" t="s">
        <v>687</v>
      </c>
      <c r="E39" s="362" t="s">
        <v>686</v>
      </c>
      <c r="F39" s="363"/>
      <c r="G39" s="363"/>
      <c r="H39" s="363"/>
      <c r="I39" s="364"/>
      <c r="J39" s="174" t="s">
        <v>686</v>
      </c>
      <c r="K39" s="174" t="s">
        <v>682</v>
      </c>
      <c r="L39" s="175" t="s">
        <v>682</v>
      </c>
      <c r="M39" s="345" t="s">
        <v>682</v>
      </c>
      <c r="N39" s="346"/>
      <c r="O39" s="346"/>
      <c r="P39" s="346"/>
      <c r="Q39" s="347"/>
      <c r="R39" s="174" t="s">
        <v>682</v>
      </c>
      <c r="S39" s="174" t="s">
        <v>682</v>
      </c>
      <c r="T39" s="175" t="s">
        <v>682</v>
      </c>
      <c r="U39" s="345" t="s">
        <v>682</v>
      </c>
      <c r="V39" s="346"/>
      <c r="W39" s="346"/>
      <c r="X39" s="346"/>
      <c r="Y39" s="347"/>
      <c r="Z39" s="174" t="s">
        <v>682</v>
      </c>
      <c r="AA39" s="174" t="s">
        <v>682</v>
      </c>
      <c r="AB39" s="175" t="s">
        <v>682</v>
      </c>
      <c r="AC39" s="345" t="s">
        <v>682</v>
      </c>
      <c r="AD39" s="346"/>
      <c r="AE39" s="346"/>
      <c r="AF39" s="346"/>
      <c r="AG39" s="347"/>
      <c r="AH39" s="174" t="s">
        <v>682</v>
      </c>
      <c r="AI39" s="174" t="s">
        <v>682</v>
      </c>
      <c r="AJ39" s="176" t="s">
        <v>682</v>
      </c>
    </row>
    <row r="40" spans="1:36" ht="18" customHeight="1">
      <c r="A40" s="348" t="s">
        <v>686</v>
      </c>
      <c r="B40" s="352"/>
      <c r="C40" s="325"/>
      <c r="D40" s="357"/>
      <c r="E40" s="162" t="s">
        <v>686</v>
      </c>
      <c r="F40" s="164" t="s">
        <v>686</v>
      </c>
      <c r="G40" s="193" t="s">
        <v>686</v>
      </c>
      <c r="H40" s="169" t="s">
        <v>686</v>
      </c>
      <c r="I40" s="189" t="s">
        <v>686</v>
      </c>
      <c r="J40" s="194"/>
      <c r="K40" s="194"/>
      <c r="L40" s="195"/>
      <c r="M40" s="162"/>
      <c r="N40" s="164"/>
      <c r="O40" s="169"/>
      <c r="P40" s="169"/>
      <c r="Q40" s="189"/>
      <c r="R40" s="194"/>
      <c r="S40" s="194"/>
      <c r="T40" s="195"/>
      <c r="U40" s="162"/>
      <c r="V40" s="164"/>
      <c r="W40" s="169"/>
      <c r="X40" s="169"/>
      <c r="Y40" s="189"/>
      <c r="Z40" s="194"/>
      <c r="AA40" s="194"/>
      <c r="AB40" s="195"/>
      <c r="AC40" s="162"/>
      <c r="AD40" s="164"/>
      <c r="AE40" s="169"/>
      <c r="AF40" s="169"/>
      <c r="AG40" s="189"/>
      <c r="AH40" s="194"/>
      <c r="AI40" s="194"/>
      <c r="AJ40" s="192"/>
    </row>
    <row r="41" spans="1:36" ht="18" customHeight="1">
      <c r="A41" s="350" t="s">
        <v>668</v>
      </c>
      <c r="B41" s="351"/>
      <c r="C41" s="341" t="s">
        <v>669</v>
      </c>
      <c r="D41" s="355" t="s">
        <v>687</v>
      </c>
      <c r="E41" s="362" t="s">
        <v>762</v>
      </c>
      <c r="F41" s="363"/>
      <c r="G41" s="363"/>
      <c r="H41" s="363"/>
      <c r="I41" s="364"/>
      <c r="J41" s="372" t="s">
        <v>681</v>
      </c>
      <c r="K41" s="373"/>
      <c r="L41" s="375"/>
      <c r="M41" s="345" t="s">
        <v>682</v>
      </c>
      <c r="N41" s="346"/>
      <c r="O41" s="346"/>
      <c r="P41" s="346"/>
      <c r="Q41" s="347"/>
      <c r="R41" s="174" t="s">
        <v>682</v>
      </c>
      <c r="S41" s="174" t="s">
        <v>682</v>
      </c>
      <c r="T41" s="175" t="s">
        <v>682</v>
      </c>
      <c r="U41" s="345" t="s">
        <v>682</v>
      </c>
      <c r="V41" s="346"/>
      <c r="W41" s="346"/>
      <c r="X41" s="346"/>
      <c r="Y41" s="347"/>
      <c r="Z41" s="174" t="s">
        <v>682</v>
      </c>
      <c r="AA41" s="174" t="s">
        <v>682</v>
      </c>
      <c r="AB41" s="175" t="s">
        <v>682</v>
      </c>
      <c r="AC41" s="345" t="s">
        <v>682</v>
      </c>
      <c r="AD41" s="346"/>
      <c r="AE41" s="346"/>
      <c r="AF41" s="346"/>
      <c r="AG41" s="347"/>
      <c r="AH41" s="174" t="s">
        <v>682</v>
      </c>
      <c r="AI41" s="174" t="s">
        <v>682</v>
      </c>
      <c r="AJ41" s="176" t="s">
        <v>682</v>
      </c>
    </row>
    <row r="42" spans="1:36" ht="18" customHeight="1">
      <c r="A42" s="348" t="s">
        <v>686</v>
      </c>
      <c r="B42" s="352"/>
      <c r="C42" s="325"/>
      <c r="D42" s="357"/>
      <c r="E42" s="162">
        <v>2015</v>
      </c>
      <c r="F42" s="164" t="s">
        <v>596</v>
      </c>
      <c r="G42" s="193">
        <v>11.52</v>
      </c>
      <c r="H42" s="169">
        <v>365</v>
      </c>
      <c r="I42" s="189">
        <v>2</v>
      </c>
      <c r="J42" s="337">
        <v>100</v>
      </c>
      <c r="K42" s="338"/>
      <c r="L42" s="339"/>
      <c r="M42" s="162"/>
      <c r="N42" s="164"/>
      <c r="O42" s="169"/>
      <c r="P42" s="169"/>
      <c r="Q42" s="189"/>
      <c r="R42" s="194"/>
      <c r="S42" s="194"/>
      <c r="T42" s="195"/>
      <c r="U42" s="162"/>
      <c r="V42" s="164"/>
      <c r="W42" s="169"/>
      <c r="X42" s="169"/>
      <c r="Y42" s="189"/>
      <c r="Z42" s="194"/>
      <c r="AA42" s="194"/>
      <c r="AB42" s="195"/>
      <c r="AC42" s="162"/>
      <c r="AD42" s="164"/>
      <c r="AE42" s="169"/>
      <c r="AF42" s="169"/>
      <c r="AG42" s="189"/>
      <c r="AH42" s="194"/>
      <c r="AI42" s="194"/>
      <c r="AJ42" s="192"/>
    </row>
    <row r="43" spans="1:36" ht="18" customHeight="1">
      <c r="A43" s="381" t="s">
        <v>670</v>
      </c>
      <c r="B43" s="382"/>
      <c r="C43" s="341" t="s">
        <v>671</v>
      </c>
      <c r="D43" s="343" t="s">
        <v>586</v>
      </c>
      <c r="E43" s="345" t="s">
        <v>682</v>
      </c>
      <c r="F43" s="346"/>
      <c r="G43" s="346"/>
      <c r="H43" s="346"/>
      <c r="I43" s="347"/>
      <c r="J43" s="174" t="s">
        <v>682</v>
      </c>
      <c r="K43" s="174" t="s">
        <v>682</v>
      </c>
      <c r="L43" s="175" t="s">
        <v>682</v>
      </c>
      <c r="M43" s="345" t="s">
        <v>682</v>
      </c>
      <c r="N43" s="346"/>
      <c r="O43" s="346"/>
      <c r="P43" s="346"/>
      <c r="Q43" s="347"/>
      <c r="R43" s="174" t="s">
        <v>682</v>
      </c>
      <c r="S43" s="174" t="s">
        <v>682</v>
      </c>
      <c r="T43" s="175" t="s">
        <v>682</v>
      </c>
      <c r="U43" s="345" t="s">
        <v>682</v>
      </c>
      <c r="V43" s="346"/>
      <c r="W43" s="346"/>
      <c r="X43" s="346"/>
      <c r="Y43" s="347"/>
      <c r="Z43" s="174" t="s">
        <v>682</v>
      </c>
      <c r="AA43" s="174" t="s">
        <v>682</v>
      </c>
      <c r="AB43" s="175" t="s">
        <v>682</v>
      </c>
      <c r="AC43" s="345" t="s">
        <v>682</v>
      </c>
      <c r="AD43" s="346"/>
      <c r="AE43" s="346"/>
      <c r="AF43" s="346"/>
      <c r="AG43" s="347"/>
      <c r="AH43" s="174" t="s">
        <v>682</v>
      </c>
      <c r="AI43" s="174" t="s">
        <v>682</v>
      </c>
      <c r="AJ43" s="176" t="s">
        <v>682</v>
      </c>
    </row>
    <row r="44" spans="1:36" ht="18" customHeight="1">
      <c r="A44" s="385" t="s">
        <v>763</v>
      </c>
      <c r="B44" s="386"/>
      <c r="C44" s="383"/>
      <c r="D44" s="384"/>
      <c r="E44" s="201"/>
      <c r="F44" s="202"/>
      <c r="G44" s="203"/>
      <c r="H44" s="203"/>
      <c r="I44" s="204"/>
      <c r="J44" s="205"/>
      <c r="K44" s="205"/>
      <c r="L44" s="206"/>
      <c r="M44" s="201"/>
      <c r="N44" s="202"/>
      <c r="O44" s="203"/>
      <c r="P44" s="203"/>
      <c r="Q44" s="204"/>
      <c r="R44" s="205"/>
      <c r="S44" s="205"/>
      <c r="T44" s="206"/>
      <c r="U44" s="201"/>
      <c r="V44" s="202"/>
      <c r="W44" s="203"/>
      <c r="X44" s="203"/>
      <c r="Y44" s="204"/>
      <c r="Z44" s="205"/>
      <c r="AA44" s="205"/>
      <c r="AB44" s="206"/>
      <c r="AC44" s="201"/>
      <c r="AD44" s="202"/>
      <c r="AE44" s="203"/>
      <c r="AF44" s="203"/>
      <c r="AG44" s="204"/>
      <c r="AH44" s="205"/>
      <c r="AI44" s="205"/>
      <c r="AJ44" s="207"/>
    </row>
    <row r="45" spans="1:36" ht="18" customHeight="1">
      <c r="A45" s="350" t="s">
        <v>672</v>
      </c>
      <c r="B45" s="351"/>
      <c r="C45" s="378" t="s">
        <v>764</v>
      </c>
      <c r="D45" s="343" t="s">
        <v>636</v>
      </c>
      <c r="E45" s="345" t="s">
        <v>765</v>
      </c>
      <c r="F45" s="346"/>
      <c r="G45" s="346"/>
      <c r="H45" s="346"/>
      <c r="I45" s="347"/>
      <c r="J45" s="174" t="s">
        <v>756</v>
      </c>
      <c r="K45" s="174" t="s">
        <v>688</v>
      </c>
      <c r="L45" s="175" t="s">
        <v>682</v>
      </c>
      <c r="M45" s="345" t="s">
        <v>682</v>
      </c>
      <c r="N45" s="346"/>
      <c r="O45" s="346"/>
      <c r="P45" s="346"/>
      <c r="Q45" s="347"/>
      <c r="R45" s="174" t="s">
        <v>682</v>
      </c>
      <c r="S45" s="174" t="s">
        <v>682</v>
      </c>
      <c r="T45" s="175" t="s">
        <v>682</v>
      </c>
      <c r="U45" s="345" t="s">
        <v>682</v>
      </c>
      <c r="V45" s="346"/>
      <c r="W45" s="346"/>
      <c r="X45" s="346"/>
      <c r="Y45" s="347"/>
      <c r="Z45" s="174" t="s">
        <v>682</v>
      </c>
      <c r="AA45" s="174" t="s">
        <v>682</v>
      </c>
      <c r="AB45" s="175" t="s">
        <v>682</v>
      </c>
      <c r="AC45" s="345" t="s">
        <v>682</v>
      </c>
      <c r="AD45" s="346"/>
      <c r="AE45" s="346"/>
      <c r="AF45" s="346"/>
      <c r="AG45" s="347"/>
      <c r="AH45" s="174" t="s">
        <v>682</v>
      </c>
      <c r="AI45" s="174" t="s">
        <v>682</v>
      </c>
      <c r="AJ45" s="176" t="s">
        <v>682</v>
      </c>
    </row>
    <row r="46" spans="1:36" ht="18" customHeight="1">
      <c r="A46" s="358" t="s">
        <v>686</v>
      </c>
      <c r="B46" s="359"/>
      <c r="C46" s="387"/>
      <c r="D46" s="344"/>
      <c r="E46" s="162">
        <v>2015</v>
      </c>
      <c r="F46" s="163" t="s">
        <v>609</v>
      </c>
      <c r="G46" s="169">
        <v>28</v>
      </c>
      <c r="H46" s="208">
        <v>1000</v>
      </c>
      <c r="I46" s="189">
        <v>2</v>
      </c>
      <c r="J46" s="190">
        <v>61</v>
      </c>
      <c r="K46" s="190">
        <v>39</v>
      </c>
      <c r="L46" s="191"/>
      <c r="M46" s="162"/>
      <c r="N46" s="164"/>
      <c r="O46" s="169"/>
      <c r="P46" s="169"/>
      <c r="Q46" s="189"/>
      <c r="R46" s="194"/>
      <c r="S46" s="194"/>
      <c r="T46" s="195"/>
      <c r="U46" s="162"/>
      <c r="V46" s="164"/>
      <c r="W46" s="169"/>
      <c r="X46" s="169"/>
      <c r="Y46" s="189"/>
      <c r="Z46" s="194"/>
      <c r="AA46" s="194"/>
      <c r="AB46" s="195"/>
      <c r="AC46" s="162"/>
      <c r="AD46" s="164"/>
      <c r="AE46" s="169"/>
      <c r="AF46" s="169"/>
      <c r="AG46" s="189"/>
      <c r="AH46" s="194"/>
      <c r="AI46" s="194"/>
      <c r="AJ46" s="192"/>
    </row>
    <row r="47" spans="1:36" ht="18" customHeight="1">
      <c r="A47" s="231"/>
      <c r="B47" s="209" t="s">
        <v>673</v>
      </c>
      <c r="C47" s="341" t="s">
        <v>766</v>
      </c>
      <c r="D47" s="343" t="s">
        <v>687</v>
      </c>
      <c r="E47" s="345" t="s">
        <v>682</v>
      </c>
      <c r="F47" s="346"/>
      <c r="G47" s="346"/>
      <c r="H47" s="346"/>
      <c r="I47" s="347"/>
      <c r="J47" s="174" t="s">
        <v>682</v>
      </c>
      <c r="K47" s="174" t="s">
        <v>682</v>
      </c>
      <c r="L47" s="175" t="s">
        <v>682</v>
      </c>
      <c r="M47" s="345" t="s">
        <v>682</v>
      </c>
      <c r="N47" s="346"/>
      <c r="O47" s="346"/>
      <c r="P47" s="346"/>
      <c r="Q47" s="347"/>
      <c r="R47" s="174" t="s">
        <v>682</v>
      </c>
      <c r="S47" s="174" t="s">
        <v>682</v>
      </c>
      <c r="T47" s="175" t="s">
        <v>682</v>
      </c>
      <c r="U47" s="345" t="s">
        <v>682</v>
      </c>
      <c r="V47" s="346"/>
      <c r="W47" s="346"/>
      <c r="X47" s="346"/>
      <c r="Y47" s="347"/>
      <c r="Z47" s="174" t="s">
        <v>682</v>
      </c>
      <c r="AA47" s="174" t="s">
        <v>682</v>
      </c>
      <c r="AB47" s="175" t="s">
        <v>682</v>
      </c>
      <c r="AC47" s="345" t="s">
        <v>682</v>
      </c>
      <c r="AD47" s="346"/>
      <c r="AE47" s="346"/>
      <c r="AF47" s="346"/>
      <c r="AG47" s="347"/>
      <c r="AH47" s="174" t="s">
        <v>682</v>
      </c>
      <c r="AI47" s="174" t="s">
        <v>682</v>
      </c>
      <c r="AJ47" s="176" t="s">
        <v>682</v>
      </c>
    </row>
    <row r="48" spans="1:36" ht="18" customHeight="1">
      <c r="A48" s="231"/>
      <c r="B48" s="210" t="s">
        <v>767</v>
      </c>
      <c r="C48" s="342"/>
      <c r="D48" s="344"/>
      <c r="E48" s="162"/>
      <c r="F48" s="164"/>
      <c r="G48" s="169"/>
      <c r="H48" s="169"/>
      <c r="I48" s="189"/>
      <c r="J48" s="194"/>
      <c r="K48" s="194"/>
      <c r="L48" s="195"/>
      <c r="M48" s="162"/>
      <c r="N48" s="164"/>
      <c r="O48" s="169"/>
      <c r="P48" s="169"/>
      <c r="Q48" s="189"/>
      <c r="R48" s="194"/>
      <c r="S48" s="194"/>
      <c r="T48" s="195"/>
      <c r="U48" s="162"/>
      <c r="V48" s="164"/>
      <c r="W48" s="169"/>
      <c r="X48" s="169"/>
      <c r="Y48" s="189"/>
      <c r="Z48" s="194"/>
      <c r="AA48" s="194"/>
      <c r="AB48" s="195"/>
      <c r="AC48" s="162"/>
      <c r="AD48" s="164"/>
      <c r="AE48" s="169"/>
      <c r="AF48" s="169"/>
      <c r="AG48" s="189"/>
      <c r="AH48" s="194"/>
      <c r="AI48" s="194"/>
      <c r="AJ48" s="192"/>
    </row>
    <row r="49" spans="1:36" ht="18" customHeight="1">
      <c r="A49" s="231"/>
      <c r="B49" s="209" t="s">
        <v>674</v>
      </c>
      <c r="C49" s="341" t="s">
        <v>768</v>
      </c>
      <c r="D49" s="343" t="s">
        <v>687</v>
      </c>
      <c r="E49" s="345" t="s">
        <v>682</v>
      </c>
      <c r="F49" s="346"/>
      <c r="G49" s="346"/>
      <c r="H49" s="346"/>
      <c r="I49" s="347"/>
      <c r="J49" s="174" t="s">
        <v>682</v>
      </c>
      <c r="K49" s="174" t="s">
        <v>682</v>
      </c>
      <c r="L49" s="175" t="s">
        <v>682</v>
      </c>
      <c r="M49" s="345" t="s">
        <v>682</v>
      </c>
      <c r="N49" s="346"/>
      <c r="O49" s="346"/>
      <c r="P49" s="346"/>
      <c r="Q49" s="347"/>
      <c r="R49" s="174" t="s">
        <v>682</v>
      </c>
      <c r="S49" s="174" t="s">
        <v>682</v>
      </c>
      <c r="T49" s="175" t="s">
        <v>682</v>
      </c>
      <c r="U49" s="345" t="s">
        <v>682</v>
      </c>
      <c r="V49" s="346"/>
      <c r="W49" s="346"/>
      <c r="X49" s="346"/>
      <c r="Y49" s="347"/>
      <c r="Z49" s="174" t="s">
        <v>682</v>
      </c>
      <c r="AA49" s="174" t="s">
        <v>682</v>
      </c>
      <c r="AB49" s="175" t="s">
        <v>682</v>
      </c>
      <c r="AC49" s="345" t="s">
        <v>682</v>
      </c>
      <c r="AD49" s="346"/>
      <c r="AE49" s="346"/>
      <c r="AF49" s="346"/>
      <c r="AG49" s="347"/>
      <c r="AH49" s="174" t="s">
        <v>682</v>
      </c>
      <c r="AI49" s="174" t="s">
        <v>682</v>
      </c>
      <c r="AJ49" s="176" t="s">
        <v>682</v>
      </c>
    </row>
    <row r="50" spans="1:36" ht="18" customHeight="1" thickBot="1">
      <c r="A50" s="232"/>
      <c r="B50" s="233" t="s">
        <v>769</v>
      </c>
      <c r="C50" s="388"/>
      <c r="D50" s="389"/>
      <c r="E50" s="211"/>
      <c r="F50" s="212"/>
      <c r="G50" s="213"/>
      <c r="H50" s="213"/>
      <c r="I50" s="213"/>
      <c r="J50" s="215"/>
      <c r="K50" s="215"/>
      <c r="L50" s="216"/>
      <c r="M50" s="211"/>
      <c r="N50" s="212"/>
      <c r="O50" s="213"/>
      <c r="P50" s="213"/>
      <c r="Q50" s="214"/>
      <c r="R50" s="215"/>
      <c r="S50" s="215"/>
      <c r="T50" s="216"/>
      <c r="U50" s="211"/>
      <c r="V50" s="212"/>
      <c r="W50" s="213"/>
      <c r="X50" s="213"/>
      <c r="Y50" s="214"/>
      <c r="Z50" s="215"/>
      <c r="AA50" s="215"/>
      <c r="AB50" s="216"/>
      <c r="AC50" s="211"/>
      <c r="AD50" s="212"/>
      <c r="AE50" s="213"/>
      <c r="AF50" s="213"/>
      <c r="AG50" s="214"/>
      <c r="AH50" s="215"/>
      <c r="AI50" s="215"/>
      <c r="AJ50" s="217"/>
    </row>
    <row r="51" spans="1:36" ht="18" customHeight="1">
      <c r="A51" s="268"/>
      <c r="B51" s="269"/>
      <c r="C51" s="268"/>
      <c r="D51" s="270"/>
      <c r="E51" s="268"/>
      <c r="F51" s="271"/>
      <c r="G51" s="194"/>
      <c r="H51" s="194"/>
      <c r="I51" s="194"/>
      <c r="J51" s="194"/>
      <c r="K51" s="194"/>
      <c r="L51" s="271"/>
      <c r="M51" s="268"/>
      <c r="N51" s="271"/>
      <c r="O51" s="194"/>
      <c r="P51" s="194"/>
      <c r="Q51" s="194"/>
      <c r="R51" s="194"/>
      <c r="S51" s="194"/>
      <c r="T51" s="271"/>
      <c r="U51" s="268"/>
      <c r="V51" s="271"/>
      <c r="W51" s="194"/>
      <c r="X51" s="194"/>
      <c r="Y51" s="194"/>
      <c r="Z51" s="194"/>
      <c r="AA51" s="194"/>
      <c r="AB51" s="271"/>
      <c r="AC51" s="268"/>
      <c r="AD51" s="271"/>
      <c r="AE51" s="194"/>
      <c r="AF51" s="194"/>
      <c r="AG51" s="194"/>
      <c r="AH51" s="194"/>
      <c r="AI51" s="194"/>
      <c r="AJ51" s="271"/>
    </row>
    <row r="52" ht="18" customHeight="1">
      <c r="A52" t="s">
        <v>845</v>
      </c>
    </row>
    <row r="53" ht="18" customHeight="1">
      <c r="A53" t="s">
        <v>770</v>
      </c>
    </row>
    <row r="54" ht="18" customHeight="1">
      <c r="A54" t="s">
        <v>771</v>
      </c>
    </row>
    <row r="55" ht="18" customHeight="1"/>
    <row r="56" ht="18" customHeight="1"/>
    <row r="57" ht="18" customHeight="1"/>
    <row r="58" ht="18" customHeight="1"/>
  </sheetData>
  <sheetProtection/>
  <mergeCells count="177">
    <mergeCell ref="AC49:AG49"/>
    <mergeCell ref="C49:C50"/>
    <mergeCell ref="D49:D50"/>
    <mergeCell ref="E49:I49"/>
    <mergeCell ref="M49:Q49"/>
    <mergeCell ref="U49:Y49"/>
    <mergeCell ref="C47:C48"/>
    <mergeCell ref="D47:D48"/>
    <mergeCell ref="E47:I47"/>
    <mergeCell ref="M47:Q47"/>
    <mergeCell ref="U47:Y47"/>
    <mergeCell ref="AC47:AG47"/>
    <mergeCell ref="AC43:AG43"/>
    <mergeCell ref="A44:B44"/>
    <mergeCell ref="A45:B45"/>
    <mergeCell ref="C45:C46"/>
    <mergeCell ref="D45:D46"/>
    <mergeCell ref="E45:I45"/>
    <mergeCell ref="M45:Q45"/>
    <mergeCell ref="U45:Y45"/>
    <mergeCell ref="AC45:AG45"/>
    <mergeCell ref="A46:B46"/>
    <mergeCell ref="U41:Y41"/>
    <mergeCell ref="AC41:AG41"/>
    <mergeCell ref="A42:B42"/>
    <mergeCell ref="J42:L42"/>
    <mergeCell ref="A43:B43"/>
    <mergeCell ref="C43:C44"/>
    <mergeCell ref="D43:D44"/>
    <mergeCell ref="E43:I43"/>
    <mergeCell ref="M43:Q43"/>
    <mergeCell ref="U43:Y43"/>
    <mergeCell ref="AC39:AG39"/>
    <mergeCell ref="A40:B40"/>
    <mergeCell ref="A41:B41"/>
    <mergeCell ref="C41:C42"/>
    <mergeCell ref="D41:D42"/>
    <mergeCell ref="E41:I41"/>
    <mergeCell ref="J41:L41"/>
    <mergeCell ref="M41:Q41"/>
    <mergeCell ref="A39:B39"/>
    <mergeCell ref="C39:C40"/>
    <mergeCell ref="D39:D40"/>
    <mergeCell ref="E39:I39"/>
    <mergeCell ref="M39:Q39"/>
    <mergeCell ref="R37:T37"/>
    <mergeCell ref="U37:Y37"/>
    <mergeCell ref="U39:Y39"/>
    <mergeCell ref="Z37:AB37"/>
    <mergeCell ref="AC37:AG37"/>
    <mergeCell ref="A38:B38"/>
    <mergeCell ref="R38:T38"/>
    <mergeCell ref="Z38:AB38"/>
    <mergeCell ref="A37:B37"/>
    <mergeCell ref="C37:C38"/>
    <mergeCell ref="D37:D38"/>
    <mergeCell ref="A35:B35"/>
    <mergeCell ref="E35:I35"/>
    <mergeCell ref="M35:Q35"/>
    <mergeCell ref="U35:Y35"/>
    <mergeCell ref="AC35:AG35"/>
    <mergeCell ref="A36:B36"/>
    <mergeCell ref="C21:C36"/>
    <mergeCell ref="D21:D36"/>
    <mergeCell ref="A33:B33"/>
    <mergeCell ref="E33:I33"/>
    <mergeCell ref="M33:Q33"/>
    <mergeCell ref="U33:Y33"/>
    <mergeCell ref="AC33:AG33"/>
    <mergeCell ref="A34:B34"/>
    <mergeCell ref="A31:B31"/>
    <mergeCell ref="E31:I31"/>
    <mergeCell ref="M31:Q31"/>
    <mergeCell ref="U31:Y31"/>
    <mergeCell ref="AC31:AG31"/>
    <mergeCell ref="A32:B32"/>
    <mergeCell ref="A29:B29"/>
    <mergeCell ref="E29:I29"/>
    <mergeCell ref="M29:Q29"/>
    <mergeCell ref="U29:Y29"/>
    <mergeCell ref="AC29:AG29"/>
    <mergeCell ref="A30:B30"/>
    <mergeCell ref="U25:Y25"/>
    <mergeCell ref="AC25:AG25"/>
    <mergeCell ref="A26:B26"/>
    <mergeCell ref="A27:B27"/>
    <mergeCell ref="E27:I27"/>
    <mergeCell ref="M27:Q27"/>
    <mergeCell ref="U27:Y27"/>
    <mergeCell ref="AC27:AG27"/>
    <mergeCell ref="U21:Y21"/>
    <mergeCell ref="AC21:AG21"/>
    <mergeCell ref="A22:B22"/>
    <mergeCell ref="A23:B24"/>
    <mergeCell ref="E23:I23"/>
    <mergeCell ref="M23:Q23"/>
    <mergeCell ref="U23:Y23"/>
    <mergeCell ref="AC23:AG23"/>
    <mergeCell ref="A21:B21"/>
    <mergeCell ref="E21:I21"/>
    <mergeCell ref="M21:Q21"/>
    <mergeCell ref="A25:B25"/>
    <mergeCell ref="E25:I25"/>
    <mergeCell ref="M25:Q25"/>
    <mergeCell ref="A28:B28"/>
    <mergeCell ref="M17:Q17"/>
    <mergeCell ref="A17:B17"/>
    <mergeCell ref="E17:I17"/>
    <mergeCell ref="U17:Y17"/>
    <mergeCell ref="AC17:AG17"/>
    <mergeCell ref="A18:B18"/>
    <mergeCell ref="A19:B19"/>
    <mergeCell ref="E19:I19"/>
    <mergeCell ref="M19:Q19"/>
    <mergeCell ref="U19:Y19"/>
    <mergeCell ref="AC19:AG19"/>
    <mergeCell ref="A14:B14"/>
    <mergeCell ref="A15:B16"/>
    <mergeCell ref="E15:I15"/>
    <mergeCell ref="M15:Q15"/>
    <mergeCell ref="U15:Y15"/>
    <mergeCell ref="AC15:AG15"/>
    <mergeCell ref="D13:D20"/>
    <mergeCell ref="E13:I13"/>
    <mergeCell ref="A13:B13"/>
    <mergeCell ref="C13:C20"/>
    <mergeCell ref="R11:T11"/>
    <mergeCell ref="M13:Q13"/>
    <mergeCell ref="U11:Y11"/>
    <mergeCell ref="Z11:AB11"/>
    <mergeCell ref="AC11:AG11"/>
    <mergeCell ref="J11:L11"/>
    <mergeCell ref="M11:Q11"/>
    <mergeCell ref="U13:Y13"/>
    <mergeCell ref="AC13:AG13"/>
    <mergeCell ref="AH11:AJ11"/>
    <mergeCell ref="A12:B12"/>
    <mergeCell ref="J12:L12"/>
    <mergeCell ref="R12:T12"/>
    <mergeCell ref="Z12:AB12"/>
    <mergeCell ref="AH12:AJ12"/>
    <mergeCell ref="A11:B11"/>
    <mergeCell ref="C11:C12"/>
    <mergeCell ref="D11:D12"/>
    <mergeCell ref="E11:I11"/>
    <mergeCell ref="C9:C10"/>
    <mergeCell ref="D9:D10"/>
    <mergeCell ref="A9:B9"/>
    <mergeCell ref="U7:Y7"/>
    <mergeCell ref="AC7:AG7"/>
    <mergeCell ref="A8:B8"/>
    <mergeCell ref="U9:Y9"/>
    <mergeCell ref="AC9:AG9"/>
    <mergeCell ref="A10:B10"/>
    <mergeCell ref="A7:B7"/>
    <mergeCell ref="C7:C8"/>
    <mergeCell ref="D7:D8"/>
    <mergeCell ref="E7:I7"/>
    <mergeCell ref="M7:Q7"/>
    <mergeCell ref="C5:C6"/>
    <mergeCell ref="D5:D6"/>
    <mergeCell ref="A5:B5"/>
    <mergeCell ref="E2:AB2"/>
    <mergeCell ref="AC2:AJ2"/>
    <mergeCell ref="M5:Q5"/>
    <mergeCell ref="U5:Y5"/>
    <mergeCell ref="AC5:AG5"/>
    <mergeCell ref="A6:B6"/>
    <mergeCell ref="A3:B4"/>
    <mergeCell ref="E3:L3"/>
    <mergeCell ref="M3:T3"/>
    <mergeCell ref="U3:AB3"/>
    <mergeCell ref="AC3:AJ3"/>
    <mergeCell ref="J4:L4"/>
    <mergeCell ref="R4:T4"/>
    <mergeCell ref="Z4:AB4"/>
    <mergeCell ref="AH4:AJ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00390625" defaultRowHeight="13.5"/>
  <cols>
    <col min="1" max="1" width="9.00390625" style="123" customWidth="1"/>
    <col min="2" max="2" width="70.625" style="123" customWidth="1"/>
    <col min="3" max="3" width="2.625" style="123" customWidth="1"/>
    <col min="4" max="4" width="10.625" style="123" customWidth="1"/>
    <col min="5" max="5" width="45.875" style="123" customWidth="1"/>
    <col min="6" max="16384" width="9.00390625" style="123" customWidth="1"/>
  </cols>
  <sheetData>
    <row r="1" spans="1:2" ht="13.5">
      <c r="A1" s="121" t="s">
        <v>235</v>
      </c>
      <c r="B1" s="122"/>
    </row>
    <row r="2" spans="1:2" ht="12.75">
      <c r="A2" s="122"/>
      <c r="B2" s="122"/>
    </row>
    <row r="3" spans="1:5" ht="12.75">
      <c r="A3" s="124"/>
      <c r="B3" s="125" t="s">
        <v>234</v>
      </c>
      <c r="C3" s="126"/>
      <c r="D3" s="125"/>
      <c r="E3" s="125" t="s">
        <v>234</v>
      </c>
    </row>
    <row r="4" spans="1:5" ht="12.75">
      <c r="A4" s="127" t="s">
        <v>233</v>
      </c>
      <c r="B4" s="125" t="s">
        <v>812</v>
      </c>
      <c r="C4" s="126"/>
      <c r="D4" s="128" t="s">
        <v>80</v>
      </c>
      <c r="E4" s="125" t="s">
        <v>520</v>
      </c>
    </row>
    <row r="5" spans="1:5" ht="24">
      <c r="A5" s="127" t="s">
        <v>232</v>
      </c>
      <c r="B5" s="125" t="s">
        <v>813</v>
      </c>
      <c r="C5" s="126"/>
      <c r="D5" s="128" t="s">
        <v>81</v>
      </c>
      <c r="E5" s="125"/>
    </row>
    <row r="6" spans="1:5" ht="12.75">
      <c r="A6" s="127" t="s">
        <v>82</v>
      </c>
      <c r="B6" s="125" t="s">
        <v>814</v>
      </c>
      <c r="C6" s="126"/>
      <c r="D6" s="129" t="s">
        <v>83</v>
      </c>
      <c r="E6" s="125" t="s">
        <v>828</v>
      </c>
    </row>
    <row r="7" spans="1:5" ht="12.75">
      <c r="A7" s="127" t="s">
        <v>84</v>
      </c>
      <c r="B7" s="125" t="s">
        <v>815</v>
      </c>
      <c r="C7" s="130"/>
      <c r="D7" s="128" t="s">
        <v>85</v>
      </c>
      <c r="E7" s="125" t="s">
        <v>521</v>
      </c>
    </row>
    <row r="8" spans="1:5" ht="24">
      <c r="A8" s="127" t="s">
        <v>86</v>
      </c>
      <c r="B8" s="125" t="s">
        <v>816</v>
      </c>
      <c r="C8" s="130"/>
      <c r="D8" s="128" t="s">
        <v>87</v>
      </c>
      <c r="E8" s="125"/>
    </row>
    <row r="9" spans="1:5" ht="12.75">
      <c r="A9" s="127" t="s">
        <v>88</v>
      </c>
      <c r="B9" s="125" t="s">
        <v>817</v>
      </c>
      <c r="C9" s="130"/>
      <c r="D9" s="128" t="s">
        <v>89</v>
      </c>
      <c r="E9" s="125" t="s">
        <v>522</v>
      </c>
    </row>
    <row r="10" spans="1:5" ht="24">
      <c r="A10" s="127" t="s">
        <v>90</v>
      </c>
      <c r="B10" s="125" t="s">
        <v>818</v>
      </c>
      <c r="C10" s="130"/>
      <c r="D10" s="128" t="s">
        <v>91</v>
      </c>
      <c r="E10" s="125" t="s">
        <v>529</v>
      </c>
    </row>
    <row r="11" spans="1:5" ht="24">
      <c r="A11" s="127" t="s">
        <v>92</v>
      </c>
      <c r="B11" s="125" t="s">
        <v>515</v>
      </c>
      <c r="C11" s="130"/>
      <c r="D11" s="128" t="s">
        <v>93</v>
      </c>
      <c r="E11" s="125" t="s">
        <v>829</v>
      </c>
    </row>
    <row r="12" spans="1:5" ht="12.75">
      <c r="A12" s="127" t="s">
        <v>94</v>
      </c>
      <c r="B12" s="125" t="s">
        <v>819</v>
      </c>
      <c r="C12" s="130"/>
      <c r="D12" s="128" t="s">
        <v>95</v>
      </c>
      <c r="E12" s="125" t="s">
        <v>830</v>
      </c>
    </row>
    <row r="13" spans="1:5" ht="12.75">
      <c r="A13" s="127" t="s">
        <v>96</v>
      </c>
      <c r="B13" s="125" t="s">
        <v>516</v>
      </c>
      <c r="C13" s="130"/>
      <c r="D13" s="128" t="s">
        <v>97</v>
      </c>
      <c r="E13" s="125" t="s">
        <v>523</v>
      </c>
    </row>
    <row r="14" spans="1:5" ht="24">
      <c r="A14" s="127" t="s">
        <v>98</v>
      </c>
      <c r="B14" s="125" t="s">
        <v>517</v>
      </c>
      <c r="C14" s="130"/>
      <c r="D14" s="128" t="s">
        <v>99</v>
      </c>
      <c r="E14" s="125" t="s">
        <v>831</v>
      </c>
    </row>
    <row r="15" spans="1:5" ht="12.75">
      <c r="A15" s="127" t="s">
        <v>100</v>
      </c>
      <c r="B15" s="125"/>
      <c r="C15" s="130"/>
      <c r="D15" s="128" t="s">
        <v>101</v>
      </c>
      <c r="E15" s="125" t="s">
        <v>832</v>
      </c>
    </row>
    <row r="16" spans="1:5" ht="12.75">
      <c r="A16" s="127" t="s">
        <v>102</v>
      </c>
      <c r="B16" s="125"/>
      <c r="C16" s="130"/>
      <c r="D16" s="128" t="s">
        <v>103</v>
      </c>
      <c r="E16" s="125" t="s">
        <v>833</v>
      </c>
    </row>
    <row r="17" spans="1:5" ht="12.75">
      <c r="A17" s="127" t="s">
        <v>104</v>
      </c>
      <c r="B17" s="125"/>
      <c r="C17" s="130"/>
      <c r="D17" s="128" t="s">
        <v>105</v>
      </c>
      <c r="E17" s="125" t="s">
        <v>529</v>
      </c>
    </row>
    <row r="18" spans="1:5" ht="12.75">
      <c r="A18" s="127" t="s">
        <v>106</v>
      </c>
      <c r="B18" s="125" t="s">
        <v>518</v>
      </c>
      <c r="C18" s="130"/>
      <c r="D18" s="128" t="s">
        <v>107</v>
      </c>
      <c r="E18" s="125" t="s">
        <v>530</v>
      </c>
    </row>
    <row r="19" spans="1:5" ht="12.75">
      <c r="A19" s="127" t="s">
        <v>108</v>
      </c>
      <c r="B19" s="125" t="s">
        <v>820</v>
      </c>
      <c r="C19" s="130"/>
      <c r="D19" s="128" t="s">
        <v>109</v>
      </c>
      <c r="E19" s="125" t="s">
        <v>834</v>
      </c>
    </row>
    <row r="20" spans="1:5" ht="24">
      <c r="A20" s="127" t="s">
        <v>110</v>
      </c>
      <c r="B20" s="125" t="s">
        <v>821</v>
      </c>
      <c r="C20" s="130"/>
      <c r="D20" s="128" t="s">
        <v>525</v>
      </c>
      <c r="E20" s="125" t="s">
        <v>529</v>
      </c>
    </row>
    <row r="21" spans="1:5" ht="12.75">
      <c r="A21" s="127" t="s">
        <v>112</v>
      </c>
      <c r="B21" s="125" t="s">
        <v>822</v>
      </c>
      <c r="C21" s="130"/>
      <c r="D21" s="128" t="s">
        <v>113</v>
      </c>
      <c r="E21" s="125"/>
    </row>
    <row r="22" spans="1:5" ht="13.5" customHeight="1">
      <c r="A22" s="127" t="s">
        <v>824</v>
      </c>
      <c r="B22" s="125" t="s">
        <v>823</v>
      </c>
      <c r="C22" s="130"/>
      <c r="D22" s="128" t="s">
        <v>79</v>
      </c>
      <c r="E22" s="125" t="s">
        <v>523</v>
      </c>
    </row>
    <row r="23" spans="1:5" ht="13.5" customHeight="1">
      <c r="A23" s="127" t="s">
        <v>115</v>
      </c>
      <c r="B23" s="125" t="s">
        <v>825</v>
      </c>
      <c r="C23" s="130"/>
      <c r="D23" s="128" t="s">
        <v>116</v>
      </c>
      <c r="E23" s="125"/>
    </row>
    <row r="24" spans="1:5" ht="60">
      <c r="A24" s="127" t="s">
        <v>117</v>
      </c>
      <c r="B24" s="125" t="s">
        <v>826</v>
      </c>
      <c r="C24" s="130"/>
      <c r="D24" s="128" t="s">
        <v>118</v>
      </c>
      <c r="E24" s="125" t="s">
        <v>526</v>
      </c>
    </row>
    <row r="25" spans="1:5" ht="12.75">
      <c r="A25" s="127" t="s">
        <v>119</v>
      </c>
      <c r="B25" s="125" t="s">
        <v>827</v>
      </c>
      <c r="C25" s="130"/>
      <c r="D25" s="128" t="s">
        <v>527</v>
      </c>
      <c r="E25" s="125" t="s">
        <v>528</v>
      </c>
    </row>
    <row r="26" spans="1:5" ht="12.75">
      <c r="A26" s="127" t="s">
        <v>121</v>
      </c>
      <c r="B26" s="125" t="s">
        <v>519</v>
      </c>
      <c r="C26" s="130"/>
      <c r="D26" s="128" t="s">
        <v>122</v>
      </c>
      <c r="E26" s="125" t="s">
        <v>524</v>
      </c>
    </row>
    <row r="27" spans="2:5" ht="12.75">
      <c r="B27" s="126"/>
      <c r="C27" s="130"/>
      <c r="D27" s="128" t="s">
        <v>123</v>
      </c>
      <c r="E27" s="125" t="s">
        <v>835</v>
      </c>
    </row>
    <row r="28" spans="1:5" ht="12.75">
      <c r="A28" s="131" t="s">
        <v>837</v>
      </c>
      <c r="B28" s="126"/>
      <c r="C28" s="126"/>
      <c r="D28" s="128" t="s">
        <v>124</v>
      </c>
      <c r="E28" s="125" t="s">
        <v>836</v>
      </c>
    </row>
    <row r="29" spans="1:5" ht="12.75">
      <c r="A29" s="131" t="s">
        <v>811</v>
      </c>
      <c r="B29" s="126"/>
      <c r="C29" s="126"/>
      <c r="D29" s="128" t="s">
        <v>231</v>
      </c>
      <c r="E29" s="125"/>
    </row>
    <row r="31" ht="12.75">
      <c r="D31" s="122"/>
    </row>
    <row r="32" ht="12.75">
      <c r="D32" s="122"/>
    </row>
    <row r="33" ht="12.75">
      <c r="D33" s="122"/>
    </row>
    <row r="34" ht="12.75">
      <c r="D34" s="122"/>
    </row>
  </sheetData>
  <sheetProtection/>
  <printOptions/>
  <pageMargins left="0.7" right="0.7" top="0.75" bottom="0.75" header="0.3" footer="0.3"/>
  <pageSetup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1">
      <pane xSplit="1" topLeftCell="B1" activePane="topRight" state="frozen"/>
      <selection pane="topLeft" activeCell="J44" sqref="J44"/>
      <selection pane="topRight" activeCell="A1" sqref="A1:D1"/>
    </sheetView>
  </sheetViews>
  <sheetFormatPr defaultColWidth="9.00390625" defaultRowHeight="13.5"/>
  <cols>
    <col min="1" max="1" width="9.00390625" style="135" customWidth="1"/>
    <col min="2" max="2" width="19.375" style="135" customWidth="1"/>
    <col min="3" max="3" width="7.625" style="135" customWidth="1"/>
    <col min="4" max="4" width="37.50390625" style="135" customWidth="1"/>
    <col min="5" max="5" width="9.125" style="135" bestFit="1" customWidth="1"/>
    <col min="6" max="6" width="11.125" style="135" customWidth="1"/>
    <col min="7" max="7" width="34.00390625" style="135" customWidth="1"/>
    <col min="8" max="9" width="9.125" style="135" bestFit="1" customWidth="1"/>
    <col min="10" max="10" width="9.25390625" style="135" bestFit="1" customWidth="1"/>
    <col min="11" max="16384" width="9.00390625" style="135" customWidth="1"/>
  </cols>
  <sheetData>
    <row r="1" spans="1:10" ht="16.5">
      <c r="A1" s="392" t="s">
        <v>261</v>
      </c>
      <c r="B1" s="392"/>
      <c r="C1" s="392"/>
      <c r="D1" s="392"/>
      <c r="E1" s="134"/>
      <c r="F1" s="134"/>
      <c r="G1" s="126"/>
      <c r="H1" s="130"/>
      <c r="I1" s="130"/>
      <c r="J1" s="130"/>
    </row>
    <row r="2" spans="1:10" ht="16.5" customHeight="1">
      <c r="A2" s="136"/>
      <c r="B2" s="126"/>
      <c r="C2" s="126"/>
      <c r="D2" s="126"/>
      <c r="E2" s="134"/>
      <c r="F2" s="134"/>
      <c r="G2" s="126"/>
      <c r="H2" s="399" t="s">
        <v>456</v>
      </c>
      <c r="I2" s="399"/>
      <c r="J2" s="399"/>
    </row>
    <row r="3" spans="1:10" s="137" customFormat="1" ht="13.5" customHeight="1">
      <c r="A3" s="395"/>
      <c r="B3" s="400" t="s">
        <v>260</v>
      </c>
      <c r="C3" s="400"/>
      <c r="D3" s="400" t="s">
        <v>259</v>
      </c>
      <c r="E3" s="400"/>
      <c r="F3" s="400"/>
      <c r="G3" s="400" t="s">
        <v>258</v>
      </c>
      <c r="H3" s="400"/>
      <c r="I3" s="400"/>
      <c r="J3" s="400"/>
    </row>
    <row r="4" spans="1:10" s="138" customFormat="1" ht="12">
      <c r="A4" s="396"/>
      <c r="B4" s="400" t="s">
        <v>256</v>
      </c>
      <c r="C4" s="400" t="s">
        <v>257</v>
      </c>
      <c r="D4" s="400" t="s">
        <v>256</v>
      </c>
      <c r="E4" s="400" t="s">
        <v>255</v>
      </c>
      <c r="F4" s="400" t="s">
        <v>254</v>
      </c>
      <c r="G4" s="400" t="s">
        <v>466</v>
      </c>
      <c r="H4" s="400" t="s">
        <v>252</v>
      </c>
      <c r="I4" s="400"/>
      <c r="J4" s="400"/>
    </row>
    <row r="5" spans="1:10" s="138" customFormat="1" ht="12">
      <c r="A5" s="397"/>
      <c r="B5" s="400"/>
      <c r="C5" s="400"/>
      <c r="D5" s="400"/>
      <c r="E5" s="400"/>
      <c r="F5" s="400"/>
      <c r="G5" s="400"/>
      <c r="H5" s="237" t="s">
        <v>251</v>
      </c>
      <c r="I5" s="237" t="s">
        <v>434</v>
      </c>
      <c r="J5" s="237" t="s">
        <v>250</v>
      </c>
    </row>
    <row r="6" spans="1:10" s="137" customFormat="1" ht="12" customHeight="1">
      <c r="A6" s="238" t="s">
        <v>249</v>
      </c>
      <c r="B6" s="125" t="s">
        <v>248</v>
      </c>
      <c r="C6" s="125">
        <v>3</v>
      </c>
      <c r="D6" s="125"/>
      <c r="E6" s="239"/>
      <c r="F6" s="239"/>
      <c r="G6" s="125"/>
      <c r="H6" s="125"/>
      <c r="I6" s="125"/>
      <c r="J6" s="125"/>
    </row>
    <row r="7" spans="1:10" s="137" customFormat="1" ht="12">
      <c r="A7" s="238" t="s">
        <v>457</v>
      </c>
      <c r="B7" s="125" t="s">
        <v>247</v>
      </c>
      <c r="C7" s="125">
        <v>8</v>
      </c>
      <c r="D7" s="125"/>
      <c r="E7" s="239"/>
      <c r="F7" s="239"/>
      <c r="G7" s="125"/>
      <c r="H7" s="125"/>
      <c r="I7" s="125"/>
      <c r="J7" s="125"/>
    </row>
    <row r="8" spans="1:10" s="137" customFormat="1" ht="24">
      <c r="A8" s="238" t="s">
        <v>82</v>
      </c>
      <c r="B8" s="125" t="s">
        <v>406</v>
      </c>
      <c r="C8" s="125">
        <v>645</v>
      </c>
      <c r="D8" s="125" t="s">
        <v>421</v>
      </c>
      <c r="E8" s="239">
        <v>26</v>
      </c>
      <c r="F8" s="239">
        <v>108186</v>
      </c>
      <c r="G8" s="125" t="s">
        <v>458</v>
      </c>
      <c r="H8" s="125">
        <v>15</v>
      </c>
      <c r="I8" s="125">
        <v>1179</v>
      </c>
      <c r="J8" s="125"/>
    </row>
    <row r="9" spans="1:10" s="137" customFormat="1" ht="24">
      <c r="A9" s="238" t="s">
        <v>84</v>
      </c>
      <c r="B9" s="125" t="s">
        <v>441</v>
      </c>
      <c r="C9" s="125">
        <v>1066</v>
      </c>
      <c r="D9" s="125" t="s">
        <v>422</v>
      </c>
      <c r="E9" s="239">
        <v>36</v>
      </c>
      <c r="F9" s="239">
        <v>87962</v>
      </c>
      <c r="G9" s="125" t="s">
        <v>459</v>
      </c>
      <c r="H9" s="125">
        <v>43</v>
      </c>
      <c r="I9" s="125">
        <v>1167</v>
      </c>
      <c r="J9" s="125"/>
    </row>
    <row r="10" spans="1:10" s="137" customFormat="1" ht="12" customHeight="1">
      <c r="A10" s="238" t="s">
        <v>86</v>
      </c>
      <c r="B10" s="125" t="s">
        <v>442</v>
      </c>
      <c r="C10" s="125">
        <v>708</v>
      </c>
      <c r="D10" s="125" t="s">
        <v>423</v>
      </c>
      <c r="E10" s="239">
        <v>28</v>
      </c>
      <c r="F10" s="239">
        <v>113090</v>
      </c>
      <c r="G10" s="125"/>
      <c r="H10" s="125"/>
      <c r="I10" s="125"/>
      <c r="J10" s="125"/>
    </row>
    <row r="11" spans="1:10" s="137" customFormat="1" ht="24">
      <c r="A11" s="238" t="s">
        <v>88</v>
      </c>
      <c r="B11" s="240" t="s">
        <v>408</v>
      </c>
      <c r="C11" s="125">
        <v>285</v>
      </c>
      <c r="D11" s="125" t="s">
        <v>424</v>
      </c>
      <c r="E11" s="239">
        <v>4</v>
      </c>
      <c r="F11" s="239">
        <v>2907</v>
      </c>
      <c r="G11" s="125"/>
      <c r="H11" s="125"/>
      <c r="I11" s="125"/>
      <c r="J11" s="125"/>
    </row>
    <row r="12" spans="1:10" s="137" customFormat="1" ht="12" customHeight="1">
      <c r="A12" s="398" t="s">
        <v>90</v>
      </c>
      <c r="B12" s="125" t="s">
        <v>443</v>
      </c>
      <c r="C12" s="125">
        <v>69</v>
      </c>
      <c r="D12" s="125"/>
      <c r="E12" s="239"/>
      <c r="F12" s="239"/>
      <c r="G12" s="393" t="s">
        <v>488</v>
      </c>
      <c r="H12" s="390"/>
      <c r="I12" s="390" t="s">
        <v>463</v>
      </c>
      <c r="J12" s="390"/>
    </row>
    <row r="13" spans="1:10" s="137" customFormat="1" ht="41.25" customHeight="1">
      <c r="A13" s="397"/>
      <c r="B13" s="125" t="s">
        <v>407</v>
      </c>
      <c r="C13" s="125">
        <v>142</v>
      </c>
      <c r="D13" s="125"/>
      <c r="E13" s="239"/>
      <c r="F13" s="239"/>
      <c r="G13" s="394"/>
      <c r="H13" s="391"/>
      <c r="I13" s="391"/>
      <c r="J13" s="391"/>
    </row>
    <row r="14" spans="1:10" s="137" customFormat="1" ht="24">
      <c r="A14" s="238" t="s">
        <v>92</v>
      </c>
      <c r="B14" s="125" t="s">
        <v>444</v>
      </c>
      <c r="C14" s="125">
        <v>177</v>
      </c>
      <c r="D14" s="125" t="s">
        <v>246</v>
      </c>
      <c r="E14" s="239">
        <v>2</v>
      </c>
      <c r="F14" s="239">
        <v>4972</v>
      </c>
      <c r="G14" s="125"/>
      <c r="H14" s="125"/>
      <c r="I14" s="125"/>
      <c r="J14" s="125"/>
    </row>
    <row r="15" spans="1:10" s="137" customFormat="1" ht="24">
      <c r="A15" s="238" t="s">
        <v>94</v>
      </c>
      <c r="B15" s="125" t="s">
        <v>244</v>
      </c>
      <c r="C15" s="125">
        <v>282</v>
      </c>
      <c r="D15" s="125" t="s">
        <v>243</v>
      </c>
      <c r="E15" s="239">
        <v>14</v>
      </c>
      <c r="F15" s="239">
        <v>44960</v>
      </c>
      <c r="G15" s="125" t="s">
        <v>460</v>
      </c>
      <c r="H15" s="239" t="s">
        <v>464</v>
      </c>
      <c r="J15" s="125"/>
    </row>
    <row r="16" spans="1:10" s="137" customFormat="1" ht="28.5" customHeight="1">
      <c r="A16" s="238" t="s">
        <v>96</v>
      </c>
      <c r="B16" s="241" t="s">
        <v>245</v>
      </c>
      <c r="C16" s="241">
        <v>563</v>
      </c>
      <c r="D16" s="241" t="s">
        <v>425</v>
      </c>
      <c r="E16" s="239">
        <v>26</v>
      </c>
      <c r="F16" s="239">
        <v>85746</v>
      </c>
      <c r="G16" s="242" t="s">
        <v>461</v>
      </c>
      <c r="H16" s="125">
        <v>67</v>
      </c>
      <c r="I16" s="125">
        <v>2645</v>
      </c>
      <c r="J16" s="125"/>
    </row>
    <row r="17" spans="1:10" s="137" customFormat="1" ht="24">
      <c r="A17" s="238" t="s">
        <v>98</v>
      </c>
      <c r="B17" s="125" t="s">
        <v>409</v>
      </c>
      <c r="C17" s="125">
        <v>1033</v>
      </c>
      <c r="D17" s="241" t="s">
        <v>426</v>
      </c>
      <c r="E17" s="239">
        <v>72</v>
      </c>
      <c r="F17" s="239">
        <v>96236</v>
      </c>
      <c r="G17" s="125"/>
      <c r="H17" s="125"/>
      <c r="I17" s="125"/>
      <c r="J17" s="125"/>
    </row>
    <row r="18" spans="1:10" s="137" customFormat="1" ht="24">
      <c r="A18" s="238" t="s">
        <v>100</v>
      </c>
      <c r="B18" s="125" t="s">
        <v>244</v>
      </c>
      <c r="C18" s="125">
        <v>1790</v>
      </c>
      <c r="D18" s="125" t="s">
        <v>243</v>
      </c>
      <c r="E18" s="239">
        <v>91</v>
      </c>
      <c r="F18" s="239">
        <v>276656</v>
      </c>
      <c r="G18" s="125" t="s">
        <v>462</v>
      </c>
      <c r="H18" s="125">
        <v>20</v>
      </c>
      <c r="I18" s="125">
        <v>3515</v>
      </c>
      <c r="J18" s="125"/>
    </row>
    <row r="19" spans="1:10" s="137" customFormat="1" ht="25.5" customHeight="1">
      <c r="A19" s="238" t="s">
        <v>102</v>
      </c>
      <c r="B19" s="125" t="s">
        <v>410</v>
      </c>
      <c r="C19" s="125">
        <v>630</v>
      </c>
      <c r="D19" s="125" t="s">
        <v>427</v>
      </c>
      <c r="E19" s="239">
        <v>20</v>
      </c>
      <c r="F19" s="239">
        <v>93215</v>
      </c>
      <c r="G19" s="125" t="s">
        <v>465</v>
      </c>
      <c r="H19" s="125">
        <v>1</v>
      </c>
      <c r="I19" s="125">
        <v>33</v>
      </c>
      <c r="J19" s="125"/>
    </row>
    <row r="20" spans="1:10" s="137" customFormat="1" ht="12.75" customHeight="1">
      <c r="A20" s="238" t="s">
        <v>104</v>
      </c>
      <c r="B20" s="125" t="s">
        <v>242</v>
      </c>
      <c r="C20" s="125">
        <v>336</v>
      </c>
      <c r="D20" s="125" t="s">
        <v>428</v>
      </c>
      <c r="E20" s="239">
        <v>37</v>
      </c>
      <c r="F20" s="239">
        <v>94622</v>
      </c>
      <c r="G20" s="242" t="s">
        <v>467</v>
      </c>
      <c r="H20" s="125">
        <v>71</v>
      </c>
      <c r="I20" s="125">
        <v>1978</v>
      </c>
      <c r="J20" s="125"/>
    </row>
    <row r="21" spans="1:10" s="137" customFormat="1" ht="24">
      <c r="A21" s="238" t="s">
        <v>106</v>
      </c>
      <c r="B21" s="125" t="s">
        <v>241</v>
      </c>
      <c r="C21" s="125">
        <v>1764</v>
      </c>
      <c r="D21" s="242" t="s">
        <v>429</v>
      </c>
      <c r="E21" s="239">
        <v>117</v>
      </c>
      <c r="F21" s="239">
        <v>466324</v>
      </c>
      <c r="G21" s="242" t="s">
        <v>468</v>
      </c>
      <c r="H21" s="125">
        <v>166</v>
      </c>
      <c r="I21" s="125">
        <v>6630</v>
      </c>
      <c r="J21" s="125"/>
    </row>
    <row r="22" spans="1:10" s="137" customFormat="1" ht="24">
      <c r="A22" s="238" t="s">
        <v>108</v>
      </c>
      <c r="B22" s="125" t="s">
        <v>411</v>
      </c>
      <c r="C22" s="125">
        <v>364</v>
      </c>
      <c r="D22" s="125" t="s">
        <v>430</v>
      </c>
      <c r="E22" s="239">
        <v>21</v>
      </c>
      <c r="F22" s="239">
        <v>52734</v>
      </c>
      <c r="G22" s="125" t="s">
        <v>469</v>
      </c>
      <c r="H22" s="125">
        <v>33</v>
      </c>
      <c r="I22" s="125">
        <v>848</v>
      </c>
      <c r="J22" s="125"/>
    </row>
    <row r="23" spans="1:10" s="137" customFormat="1" ht="24">
      <c r="A23" s="238" t="s">
        <v>110</v>
      </c>
      <c r="B23" s="125" t="s">
        <v>412</v>
      </c>
      <c r="C23" s="125">
        <v>393</v>
      </c>
      <c r="D23" s="242" t="s">
        <v>240</v>
      </c>
      <c r="E23" s="239">
        <v>15</v>
      </c>
      <c r="F23" s="239">
        <v>17323</v>
      </c>
      <c r="G23" s="125" t="s">
        <v>470</v>
      </c>
      <c r="H23" s="125">
        <v>32</v>
      </c>
      <c r="I23" s="125">
        <v>1773</v>
      </c>
      <c r="J23" s="125"/>
    </row>
    <row r="24" spans="1:10" s="137" customFormat="1" ht="27.75" customHeight="1">
      <c r="A24" s="238" t="s">
        <v>112</v>
      </c>
      <c r="B24" s="125" t="s">
        <v>412</v>
      </c>
      <c r="C24" s="125">
        <v>215</v>
      </c>
      <c r="D24" s="125" t="s">
        <v>431</v>
      </c>
      <c r="E24" s="239">
        <v>2</v>
      </c>
      <c r="F24" s="239">
        <v>4800</v>
      </c>
      <c r="G24" s="125" t="s">
        <v>471</v>
      </c>
      <c r="H24" s="125">
        <v>6</v>
      </c>
      <c r="I24" s="125">
        <v>185</v>
      </c>
      <c r="J24" s="125"/>
    </row>
    <row r="25" spans="1:10" s="137" customFormat="1" ht="24">
      <c r="A25" s="238" t="s">
        <v>114</v>
      </c>
      <c r="B25" s="125" t="s">
        <v>445</v>
      </c>
      <c r="C25" s="125">
        <v>1633</v>
      </c>
      <c r="D25" s="125" t="s">
        <v>239</v>
      </c>
      <c r="E25" s="239">
        <v>34</v>
      </c>
      <c r="F25" s="239">
        <v>40299</v>
      </c>
      <c r="G25" s="242" t="s">
        <v>472</v>
      </c>
      <c r="H25" s="125"/>
      <c r="I25" s="125">
        <v>3539</v>
      </c>
      <c r="J25" s="125"/>
    </row>
    <row r="26" spans="1:10" s="137" customFormat="1" ht="12" customHeight="1">
      <c r="A26" s="238" t="s">
        <v>115</v>
      </c>
      <c r="B26" s="125" t="s">
        <v>238</v>
      </c>
      <c r="C26" s="125">
        <v>1365</v>
      </c>
      <c r="D26" s="125" t="s">
        <v>237</v>
      </c>
      <c r="E26" s="239">
        <v>76</v>
      </c>
      <c r="F26" s="239">
        <v>207921</v>
      </c>
      <c r="G26" s="125"/>
      <c r="H26" s="125"/>
      <c r="I26" s="125"/>
      <c r="J26" s="125"/>
    </row>
    <row r="27" spans="1:10" s="137" customFormat="1" ht="24">
      <c r="A27" s="238" t="s">
        <v>117</v>
      </c>
      <c r="B27" s="240" t="s">
        <v>413</v>
      </c>
      <c r="C27" s="125">
        <v>587</v>
      </c>
      <c r="D27" s="242" t="s">
        <v>433</v>
      </c>
      <c r="E27" s="239">
        <v>16</v>
      </c>
      <c r="F27" s="239">
        <v>34794</v>
      </c>
      <c r="G27" s="125"/>
      <c r="H27" s="125"/>
      <c r="I27" s="125"/>
      <c r="J27" s="125"/>
    </row>
    <row r="28" spans="1:10" s="137" customFormat="1" ht="24">
      <c r="A28" s="238" t="s">
        <v>119</v>
      </c>
      <c r="B28" s="125" t="s">
        <v>236</v>
      </c>
      <c r="C28" s="125">
        <v>1404</v>
      </c>
      <c r="D28" s="242" t="s">
        <v>432</v>
      </c>
      <c r="E28" s="239">
        <v>27</v>
      </c>
      <c r="F28" s="239">
        <v>38614</v>
      </c>
      <c r="G28" s="125"/>
      <c r="H28" s="125"/>
      <c r="I28" s="125"/>
      <c r="J28" s="125"/>
    </row>
    <row r="29" spans="1:10" s="137" customFormat="1" ht="36.75" customHeight="1">
      <c r="A29" s="238" t="s">
        <v>121</v>
      </c>
      <c r="B29" s="243" t="s">
        <v>414</v>
      </c>
      <c r="C29" s="125">
        <v>366</v>
      </c>
      <c r="D29" s="125"/>
      <c r="E29" s="239"/>
      <c r="F29" s="239"/>
      <c r="G29" s="125"/>
      <c r="H29" s="125"/>
      <c r="I29" s="125"/>
      <c r="J29" s="125"/>
    </row>
    <row r="30" s="137" customFormat="1" ht="18.75" customHeight="1">
      <c r="A30" s="137" t="s">
        <v>840</v>
      </c>
    </row>
    <row r="31" s="137" customFormat="1" ht="16.5" customHeight="1"/>
  </sheetData>
  <sheetProtection/>
  <mergeCells count="18">
    <mergeCell ref="G3:J3"/>
    <mergeCell ref="B4:B5"/>
    <mergeCell ref="C4:C5"/>
    <mergeCell ref="D4:D5"/>
    <mergeCell ref="E4:E5"/>
    <mergeCell ref="H4:J4"/>
    <mergeCell ref="F4:F5"/>
    <mergeCell ref="G4:G5"/>
    <mergeCell ref="J12:J13"/>
    <mergeCell ref="A1:D1"/>
    <mergeCell ref="G12:G13"/>
    <mergeCell ref="H12:H13"/>
    <mergeCell ref="I12:I13"/>
    <mergeCell ref="A3:A5"/>
    <mergeCell ref="A12:A13"/>
    <mergeCell ref="H2:J2"/>
    <mergeCell ref="B3:C3"/>
    <mergeCell ref="D3:F3"/>
  </mergeCells>
  <printOptions/>
  <pageMargins left="0.7" right="0.7" top="0.75" bottom="0.75" header="0.3" footer="0.3"/>
  <pageSetup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dimension ref="A1:J35"/>
  <sheetViews>
    <sheetView zoomScalePageLayoutView="0" workbookViewId="0" topLeftCell="A1">
      <pane xSplit="1" topLeftCell="B1" activePane="topRight" state="frozen"/>
      <selection pane="topLeft" activeCell="J44" sqref="J44"/>
      <selection pane="topRight" activeCell="A1" sqref="A1"/>
    </sheetView>
  </sheetViews>
  <sheetFormatPr defaultColWidth="9.00390625" defaultRowHeight="13.5"/>
  <cols>
    <col min="1" max="1" width="11.875" style="137" customWidth="1"/>
    <col min="2" max="2" width="31.125" style="141" customWidth="1"/>
    <col min="3" max="3" width="9.00390625" style="137" customWidth="1"/>
    <col min="4" max="4" width="30.625" style="137" customWidth="1"/>
    <col min="5" max="6" width="9.00390625" style="137" customWidth="1"/>
    <col min="7" max="7" width="29.125" style="137" customWidth="1"/>
    <col min="8" max="8" width="9.25390625" style="137" bestFit="1" customWidth="1"/>
    <col min="9" max="16384" width="9.00390625" style="137" customWidth="1"/>
  </cols>
  <sheetData>
    <row r="1" spans="1:10" ht="16.5">
      <c r="A1" s="139" t="s">
        <v>291</v>
      </c>
      <c r="B1" s="140"/>
      <c r="C1" s="140"/>
      <c r="D1" s="141"/>
      <c r="E1" s="142"/>
      <c r="F1" s="142"/>
      <c r="G1" s="141"/>
      <c r="H1" s="143"/>
      <c r="I1" s="143"/>
      <c r="J1" s="143"/>
    </row>
    <row r="2" spans="1:10" ht="15.75" customHeight="1">
      <c r="A2" s="144"/>
      <c r="C2" s="141"/>
      <c r="D2" s="141"/>
      <c r="E2" s="142"/>
      <c r="F2" s="142"/>
      <c r="G2" s="141"/>
      <c r="H2" s="399" t="s">
        <v>456</v>
      </c>
      <c r="I2" s="399"/>
      <c r="J2" s="399"/>
    </row>
    <row r="3" spans="1:10" ht="12">
      <c r="A3" s="405"/>
      <c r="B3" s="400" t="s">
        <v>260</v>
      </c>
      <c r="C3" s="400"/>
      <c r="D3" s="400" t="s">
        <v>259</v>
      </c>
      <c r="E3" s="400"/>
      <c r="F3" s="400"/>
      <c r="G3" s="400" t="s">
        <v>258</v>
      </c>
      <c r="H3" s="400"/>
      <c r="I3" s="400"/>
      <c r="J3" s="400"/>
    </row>
    <row r="4" spans="1:10" s="138" customFormat="1" ht="13.5" customHeight="1">
      <c r="A4" s="406"/>
      <c r="B4" s="400" t="s">
        <v>415</v>
      </c>
      <c r="C4" s="400" t="s">
        <v>257</v>
      </c>
      <c r="D4" s="400" t="s">
        <v>446</v>
      </c>
      <c r="E4" s="400" t="s">
        <v>255</v>
      </c>
      <c r="F4" s="400" t="s">
        <v>254</v>
      </c>
      <c r="G4" s="400" t="s">
        <v>253</v>
      </c>
      <c r="H4" s="400" t="s">
        <v>251</v>
      </c>
      <c r="I4" s="400" t="s">
        <v>434</v>
      </c>
      <c r="J4" s="400" t="s">
        <v>250</v>
      </c>
    </row>
    <row r="5" spans="1:10" s="138" customFormat="1" ht="12">
      <c r="A5" s="407"/>
      <c r="B5" s="400"/>
      <c r="C5" s="400"/>
      <c r="D5" s="400"/>
      <c r="E5" s="400"/>
      <c r="F5" s="400"/>
      <c r="G5" s="400"/>
      <c r="H5" s="400"/>
      <c r="I5" s="400"/>
      <c r="J5" s="400"/>
    </row>
    <row r="6" spans="1:10" ht="12">
      <c r="A6" s="401" t="s">
        <v>290</v>
      </c>
      <c r="B6" s="403" t="s">
        <v>238</v>
      </c>
      <c r="C6" s="403">
        <v>774</v>
      </c>
      <c r="D6" s="125" t="s">
        <v>289</v>
      </c>
      <c r="E6" s="239">
        <v>5</v>
      </c>
      <c r="F6" s="239">
        <v>53160</v>
      </c>
      <c r="H6" s="125"/>
      <c r="I6" s="125"/>
      <c r="J6" s="125"/>
    </row>
    <row r="7" spans="1:10" ht="12">
      <c r="A7" s="402"/>
      <c r="B7" s="404"/>
      <c r="C7" s="404"/>
      <c r="D7" s="125" t="s">
        <v>288</v>
      </c>
      <c r="E7" s="239">
        <v>39</v>
      </c>
      <c r="F7" s="239">
        <v>343547</v>
      </c>
      <c r="G7" s="125"/>
      <c r="H7" s="125"/>
      <c r="I7" s="125"/>
      <c r="J7" s="125"/>
    </row>
    <row r="8" spans="1:10" ht="12">
      <c r="A8" s="238" t="s">
        <v>287</v>
      </c>
      <c r="B8" s="125" t="s">
        <v>286</v>
      </c>
      <c r="C8" s="125">
        <v>463</v>
      </c>
      <c r="D8" s="125" t="s">
        <v>285</v>
      </c>
      <c r="E8" s="125">
        <v>12</v>
      </c>
      <c r="F8" s="125">
        <v>18318</v>
      </c>
      <c r="G8" s="125"/>
      <c r="H8" s="125"/>
      <c r="I8" s="125"/>
      <c r="J8" s="125"/>
    </row>
    <row r="9" spans="1:10" ht="24">
      <c r="A9" s="238" t="s">
        <v>284</v>
      </c>
      <c r="B9" s="125" t="s">
        <v>283</v>
      </c>
      <c r="C9" s="125">
        <v>747</v>
      </c>
      <c r="D9" s="125" t="s">
        <v>448</v>
      </c>
      <c r="E9" s="125">
        <v>3</v>
      </c>
      <c r="F9" s="125">
        <v>6861</v>
      </c>
      <c r="G9" s="125" t="s">
        <v>473</v>
      </c>
      <c r="H9" s="125">
        <v>121</v>
      </c>
      <c r="I9" s="125">
        <v>3419</v>
      </c>
      <c r="J9" s="125"/>
    </row>
    <row r="10" spans="1:10" ht="24">
      <c r="A10" s="244" t="s">
        <v>85</v>
      </c>
      <c r="B10" s="125" t="s">
        <v>265</v>
      </c>
      <c r="C10" s="245">
        <v>704</v>
      </c>
      <c r="D10" s="125" t="s">
        <v>278</v>
      </c>
      <c r="E10" s="246">
        <v>10</v>
      </c>
      <c r="F10" s="246">
        <v>9488</v>
      </c>
      <c r="G10" s="125"/>
      <c r="H10" s="125"/>
      <c r="I10" s="125"/>
      <c r="J10" s="125"/>
    </row>
    <row r="11" spans="1:10" ht="12">
      <c r="A11" s="244" t="s">
        <v>87</v>
      </c>
      <c r="B11" s="125" t="s">
        <v>282</v>
      </c>
      <c r="C11" s="245">
        <v>92</v>
      </c>
      <c r="D11" s="125"/>
      <c r="E11" s="246"/>
      <c r="F11" s="246"/>
      <c r="G11" s="245"/>
      <c r="H11" s="125"/>
      <c r="I11" s="125"/>
      <c r="J11" s="125"/>
    </row>
    <row r="12" spans="1:10" ht="24">
      <c r="A12" s="244" t="s">
        <v>89</v>
      </c>
      <c r="B12" s="125" t="s">
        <v>279</v>
      </c>
      <c r="C12" s="245">
        <v>2173</v>
      </c>
      <c r="D12" s="125" t="s">
        <v>281</v>
      </c>
      <c r="E12" s="246">
        <v>2</v>
      </c>
      <c r="F12" s="246">
        <v>829.46</v>
      </c>
      <c r="G12" s="245"/>
      <c r="H12" s="125"/>
      <c r="I12" s="125"/>
      <c r="J12" s="125"/>
    </row>
    <row r="13" spans="1:10" ht="24">
      <c r="A13" s="244" t="s">
        <v>91</v>
      </c>
      <c r="B13" s="125" t="s">
        <v>280</v>
      </c>
      <c r="C13" s="245">
        <v>115</v>
      </c>
      <c r="D13" s="247" t="s">
        <v>447</v>
      </c>
      <c r="E13" s="246">
        <v>7</v>
      </c>
      <c r="F13" s="246">
        <v>4751</v>
      </c>
      <c r="G13" s="245"/>
      <c r="H13" s="125"/>
      <c r="I13" s="125"/>
      <c r="J13" s="125"/>
    </row>
    <row r="14" spans="1:10" ht="24">
      <c r="A14" s="244" t="s">
        <v>93</v>
      </c>
      <c r="B14" s="125" t="s">
        <v>279</v>
      </c>
      <c r="C14" s="245">
        <v>4921</v>
      </c>
      <c r="D14" s="125" t="s">
        <v>278</v>
      </c>
      <c r="E14" s="246">
        <v>32</v>
      </c>
      <c r="F14" s="246">
        <v>32262</v>
      </c>
      <c r="G14" s="141" t="s">
        <v>474</v>
      </c>
      <c r="H14" s="125">
        <v>131</v>
      </c>
      <c r="I14" s="125">
        <v>14187</v>
      </c>
      <c r="J14" s="125"/>
    </row>
    <row r="15" spans="1:10" ht="12">
      <c r="A15" s="244" t="s">
        <v>95</v>
      </c>
      <c r="B15" s="125" t="s">
        <v>277</v>
      </c>
      <c r="C15" s="245">
        <v>58</v>
      </c>
      <c r="D15" s="125"/>
      <c r="E15" s="246"/>
      <c r="F15" s="246"/>
      <c r="G15" s="245"/>
      <c r="H15" s="125"/>
      <c r="I15" s="125"/>
      <c r="J15" s="125"/>
    </row>
    <row r="16" spans="1:10" ht="24">
      <c r="A16" s="244" t="s">
        <v>97</v>
      </c>
      <c r="B16" s="125" t="s">
        <v>266</v>
      </c>
      <c r="C16" s="245">
        <v>899</v>
      </c>
      <c r="D16" s="125" t="s">
        <v>276</v>
      </c>
      <c r="E16" s="246">
        <v>12</v>
      </c>
      <c r="F16" s="246">
        <v>52517</v>
      </c>
      <c r="G16" s="245" t="s">
        <v>475</v>
      </c>
      <c r="H16" s="125">
        <v>194</v>
      </c>
      <c r="I16" s="125">
        <v>4525</v>
      </c>
      <c r="J16" s="125"/>
    </row>
    <row r="17" spans="1:10" ht="24">
      <c r="A17" s="244" t="s">
        <v>99</v>
      </c>
      <c r="B17" s="125" t="s">
        <v>275</v>
      </c>
      <c r="C17" s="245">
        <v>1232</v>
      </c>
      <c r="D17" s="125" t="s">
        <v>274</v>
      </c>
      <c r="E17" s="246">
        <v>18</v>
      </c>
      <c r="F17" s="246">
        <v>47007</v>
      </c>
      <c r="G17" s="125" t="s">
        <v>476</v>
      </c>
      <c r="H17" s="125">
        <v>63</v>
      </c>
      <c r="I17" s="125">
        <v>5645</v>
      </c>
      <c r="J17" s="125"/>
    </row>
    <row r="18" spans="1:10" ht="12">
      <c r="A18" s="244" t="s">
        <v>101</v>
      </c>
      <c r="B18" s="125" t="s">
        <v>273</v>
      </c>
      <c r="C18" s="245">
        <v>150</v>
      </c>
      <c r="D18" s="125" t="s">
        <v>272</v>
      </c>
      <c r="E18" s="246">
        <v>74</v>
      </c>
      <c r="F18" s="246">
        <v>612447</v>
      </c>
      <c r="G18" s="245"/>
      <c r="H18" s="125"/>
      <c r="I18" s="125"/>
      <c r="J18" s="125"/>
    </row>
    <row r="19" spans="1:10" ht="39" customHeight="1">
      <c r="A19" s="244" t="s">
        <v>103</v>
      </c>
      <c r="B19" s="125" t="s">
        <v>271</v>
      </c>
      <c r="C19" s="239" t="s">
        <v>420</v>
      </c>
      <c r="D19" s="125" t="s">
        <v>270</v>
      </c>
      <c r="E19" s="246">
        <v>35</v>
      </c>
      <c r="F19" s="246">
        <v>113952</v>
      </c>
      <c r="G19" s="125" t="s">
        <v>477</v>
      </c>
      <c r="H19" s="125">
        <v>108</v>
      </c>
      <c r="I19" s="125">
        <v>3396</v>
      </c>
      <c r="J19" s="125"/>
    </row>
    <row r="20" spans="1:10" ht="12" customHeight="1">
      <c r="A20" s="244" t="s">
        <v>105</v>
      </c>
      <c r="B20" s="125" t="s">
        <v>435</v>
      </c>
      <c r="C20" s="245">
        <v>362</v>
      </c>
      <c r="D20" s="125" t="s">
        <v>436</v>
      </c>
      <c r="E20" s="246">
        <v>21</v>
      </c>
      <c r="F20" s="246">
        <v>28402</v>
      </c>
      <c r="G20" s="245"/>
      <c r="H20" s="125"/>
      <c r="I20" s="125"/>
      <c r="J20" s="125"/>
    </row>
    <row r="21" spans="1:10" ht="12">
      <c r="A21" s="244" t="s">
        <v>107</v>
      </c>
      <c r="B21" s="125" t="s">
        <v>265</v>
      </c>
      <c r="C21" s="245">
        <v>34</v>
      </c>
      <c r="D21" s="125" t="s">
        <v>269</v>
      </c>
      <c r="E21" s="246"/>
      <c r="F21" s="246"/>
      <c r="G21" s="245"/>
      <c r="H21" s="125"/>
      <c r="I21" s="125"/>
      <c r="J21" s="125"/>
    </row>
    <row r="22" spans="1:10" ht="36">
      <c r="A22" s="244" t="s">
        <v>109</v>
      </c>
      <c r="B22" s="125" t="s">
        <v>437</v>
      </c>
      <c r="C22" s="245">
        <v>206</v>
      </c>
      <c r="D22" s="125" t="s">
        <v>268</v>
      </c>
      <c r="E22" s="246">
        <v>10</v>
      </c>
      <c r="F22" s="246">
        <v>9373</v>
      </c>
      <c r="G22" s="125" t="s">
        <v>479</v>
      </c>
      <c r="H22" s="125">
        <v>169</v>
      </c>
      <c r="I22" s="125">
        <v>3572</v>
      </c>
      <c r="J22" s="125"/>
    </row>
    <row r="23" spans="1:10" ht="24">
      <c r="A23" s="244" t="s">
        <v>111</v>
      </c>
      <c r="B23" s="241" t="s">
        <v>265</v>
      </c>
      <c r="C23" s="241">
        <v>460</v>
      </c>
      <c r="D23" s="125" t="s">
        <v>449</v>
      </c>
      <c r="E23" s="246">
        <v>15</v>
      </c>
      <c r="F23" s="246">
        <v>22182</v>
      </c>
      <c r="G23" s="242" t="s">
        <v>480</v>
      </c>
      <c r="H23" s="125">
        <v>134</v>
      </c>
      <c r="I23" s="125">
        <v>4870</v>
      </c>
      <c r="J23" s="125"/>
    </row>
    <row r="24" spans="1:10" ht="42" customHeight="1">
      <c r="A24" s="244" t="s">
        <v>113</v>
      </c>
      <c r="B24" s="125" t="s">
        <v>416</v>
      </c>
      <c r="C24" s="245">
        <v>151</v>
      </c>
      <c r="D24" s="125" t="s">
        <v>450</v>
      </c>
      <c r="E24" s="246">
        <v>3</v>
      </c>
      <c r="F24" s="246">
        <v>7666</v>
      </c>
      <c r="G24" s="125" t="s">
        <v>481</v>
      </c>
      <c r="H24" s="125">
        <v>173</v>
      </c>
      <c r="I24" s="125">
        <v>6632</v>
      </c>
      <c r="J24" s="125"/>
    </row>
    <row r="25" spans="1:10" ht="24">
      <c r="A25" s="244" t="s">
        <v>79</v>
      </c>
      <c r="B25" s="125" t="s">
        <v>438</v>
      </c>
      <c r="C25" s="245">
        <v>73</v>
      </c>
      <c r="D25" s="125" t="s">
        <v>436</v>
      </c>
      <c r="E25" s="246">
        <v>34</v>
      </c>
      <c r="F25" s="246">
        <v>49994</v>
      </c>
      <c r="G25" s="245" t="s">
        <v>482</v>
      </c>
      <c r="H25" s="125">
        <v>12</v>
      </c>
      <c r="I25" s="125">
        <v>93</v>
      </c>
      <c r="J25" s="125"/>
    </row>
    <row r="26" spans="1:10" ht="12" customHeight="1">
      <c r="A26" s="244" t="s">
        <v>116</v>
      </c>
      <c r="B26" s="125" t="s">
        <v>267</v>
      </c>
      <c r="C26" s="245">
        <v>506</v>
      </c>
      <c r="D26" s="125" t="s">
        <v>451</v>
      </c>
      <c r="E26" s="246">
        <v>4</v>
      </c>
      <c r="F26" s="246">
        <v>6528</v>
      </c>
      <c r="G26" s="245" t="s">
        <v>483</v>
      </c>
      <c r="H26" s="125">
        <v>68</v>
      </c>
      <c r="I26" s="125">
        <v>3278</v>
      </c>
      <c r="J26" s="125"/>
    </row>
    <row r="27" spans="1:10" ht="39" customHeight="1">
      <c r="A27" s="244" t="s">
        <v>118</v>
      </c>
      <c r="B27" s="125" t="s">
        <v>286</v>
      </c>
      <c r="C27" s="245">
        <v>105</v>
      </c>
      <c r="D27" s="125" t="s">
        <v>452</v>
      </c>
      <c r="E27" s="246">
        <v>2</v>
      </c>
      <c r="F27" s="137">
        <v>3688</v>
      </c>
      <c r="G27" s="125" t="s">
        <v>484</v>
      </c>
      <c r="H27" s="125"/>
      <c r="I27" s="125">
        <v>4718</v>
      </c>
      <c r="J27" s="125">
        <v>1315825</v>
      </c>
    </row>
    <row r="28" spans="1:10" ht="12">
      <c r="A28" s="244" t="s">
        <v>120</v>
      </c>
      <c r="B28" s="125" t="s">
        <v>417</v>
      </c>
      <c r="C28" s="245">
        <v>89</v>
      </c>
      <c r="D28" s="125" t="s">
        <v>453</v>
      </c>
      <c r="E28" s="246">
        <v>20</v>
      </c>
      <c r="F28" s="246">
        <v>52656</v>
      </c>
      <c r="G28" s="245" t="s">
        <v>485</v>
      </c>
      <c r="H28" s="125">
        <v>110</v>
      </c>
      <c r="I28" s="125">
        <v>109670</v>
      </c>
      <c r="J28" s="125"/>
    </row>
    <row r="29" spans="1:10" ht="12">
      <c r="A29" s="244" t="s">
        <v>122</v>
      </c>
      <c r="B29" s="125" t="s">
        <v>418</v>
      </c>
      <c r="C29" s="245">
        <v>233</v>
      </c>
      <c r="D29" s="125" t="s">
        <v>439</v>
      </c>
      <c r="E29" s="246" t="s">
        <v>439</v>
      </c>
      <c r="F29" s="246" t="s">
        <v>439</v>
      </c>
      <c r="G29" s="245"/>
      <c r="H29" s="125"/>
      <c r="I29" s="125"/>
      <c r="J29" s="125"/>
    </row>
    <row r="30" spans="1:10" ht="24">
      <c r="A30" s="244" t="s">
        <v>123</v>
      </c>
      <c r="B30" s="125" t="s">
        <v>440</v>
      </c>
      <c r="C30" s="245">
        <v>25</v>
      </c>
      <c r="D30" s="125" t="s">
        <v>436</v>
      </c>
      <c r="E30" s="246">
        <v>29</v>
      </c>
      <c r="F30" s="246">
        <v>31682</v>
      </c>
      <c r="G30" s="245"/>
      <c r="H30" s="125"/>
      <c r="I30" s="125"/>
      <c r="J30" s="125"/>
    </row>
    <row r="31" spans="1:10" ht="24">
      <c r="A31" s="244" t="s">
        <v>124</v>
      </c>
      <c r="B31" s="125" t="s">
        <v>419</v>
      </c>
      <c r="C31" s="125">
        <v>200</v>
      </c>
      <c r="D31" s="125" t="s">
        <v>264</v>
      </c>
      <c r="E31" s="246">
        <v>3</v>
      </c>
      <c r="F31" s="246">
        <v>8589</v>
      </c>
      <c r="G31" s="245" t="s">
        <v>486</v>
      </c>
      <c r="H31" s="125"/>
      <c r="I31" s="125"/>
      <c r="J31" s="125"/>
    </row>
    <row r="32" spans="1:10" ht="12" customHeight="1">
      <c r="A32" s="244" t="s">
        <v>263</v>
      </c>
      <c r="B32" s="240" t="s">
        <v>440</v>
      </c>
      <c r="C32" s="245">
        <v>1115</v>
      </c>
      <c r="D32" s="240" t="s">
        <v>454</v>
      </c>
      <c r="E32" s="246">
        <v>30</v>
      </c>
      <c r="F32" s="246">
        <v>32094</v>
      </c>
      <c r="G32" s="245" t="s">
        <v>478</v>
      </c>
      <c r="H32" s="125">
        <v>196</v>
      </c>
      <c r="I32" s="125">
        <v>17176</v>
      </c>
      <c r="J32" s="125"/>
    </row>
    <row r="33" ht="3.75" customHeight="1"/>
    <row r="34" ht="12">
      <c r="A34" s="137" t="s">
        <v>487</v>
      </c>
    </row>
    <row r="35" ht="12">
      <c r="A35" s="137" t="s">
        <v>262</v>
      </c>
    </row>
  </sheetData>
  <sheetProtection/>
  <mergeCells count="17">
    <mergeCell ref="G3:J3"/>
    <mergeCell ref="G4:G5"/>
    <mergeCell ref="F4:F5"/>
    <mergeCell ref="C4:C5"/>
    <mergeCell ref="D4:D5"/>
    <mergeCell ref="E4:E5"/>
    <mergeCell ref="D3:F3"/>
    <mergeCell ref="A6:A7"/>
    <mergeCell ref="B6:B7"/>
    <mergeCell ref="C6:C7"/>
    <mergeCell ref="H2:J2"/>
    <mergeCell ref="B3:C3"/>
    <mergeCell ref="H4:H5"/>
    <mergeCell ref="I4:I5"/>
    <mergeCell ref="J4:J5"/>
    <mergeCell ref="A3:A5"/>
    <mergeCell ref="B4:B5"/>
  </mergeCells>
  <printOptions/>
  <pageMargins left="0.7" right="0.7" top="0.75" bottom="0.75" header="0.3" footer="0.3"/>
  <pageSetup horizontalDpi="600" verticalDpi="600" orientation="landscape" paperSize="9" scale="84" r:id="rId1"/>
</worksheet>
</file>

<file path=xl/worksheets/sheet16.xml><?xml version="1.0" encoding="utf-8"?>
<worksheet xmlns="http://schemas.openxmlformats.org/spreadsheetml/2006/main" xmlns:r="http://schemas.openxmlformats.org/officeDocument/2006/relationships">
  <dimension ref="A1:M57"/>
  <sheetViews>
    <sheetView zoomScalePageLayoutView="0" workbookViewId="0" topLeftCell="A1">
      <selection activeCell="A1" sqref="A1"/>
    </sheetView>
  </sheetViews>
  <sheetFormatPr defaultColWidth="9.00390625" defaultRowHeight="13.5"/>
  <cols>
    <col min="1" max="1" width="9.00390625" style="118" customWidth="1"/>
    <col min="2" max="3" width="9.125" style="118" bestFit="1" customWidth="1"/>
    <col min="4" max="4" width="9.875" style="118" bestFit="1" customWidth="1"/>
    <col min="5" max="5" width="9.125" style="118" bestFit="1" customWidth="1"/>
    <col min="6" max="6" width="9.00390625" style="118" customWidth="1"/>
    <col min="7" max="7" width="10.375" style="118" customWidth="1"/>
    <col min="8" max="11" width="9.125" style="118" bestFit="1" customWidth="1"/>
    <col min="12" max="16384" width="9.00390625" style="118" customWidth="1"/>
  </cols>
  <sheetData>
    <row r="1" ht="13.5">
      <c r="A1" s="27" t="s">
        <v>838</v>
      </c>
    </row>
    <row r="3" spans="1:11" ht="12">
      <c r="A3" s="301"/>
      <c r="B3" s="21"/>
      <c r="C3" s="408" t="s">
        <v>296</v>
      </c>
      <c r="D3" s="408"/>
      <c r="E3" s="408"/>
      <c r="G3" s="301"/>
      <c r="H3" s="21"/>
      <c r="I3" s="408" t="s">
        <v>296</v>
      </c>
      <c r="J3" s="408"/>
      <c r="K3" s="408"/>
    </row>
    <row r="4" spans="1:11" s="132" customFormat="1" ht="12">
      <c r="A4" s="302"/>
      <c r="B4" s="35" t="s">
        <v>295</v>
      </c>
      <c r="C4" s="266" t="s">
        <v>294</v>
      </c>
      <c r="D4" s="266" t="s">
        <v>293</v>
      </c>
      <c r="E4" s="266" t="s">
        <v>292</v>
      </c>
      <c r="G4" s="302"/>
      <c r="H4" s="35" t="s">
        <v>295</v>
      </c>
      <c r="I4" s="266" t="s">
        <v>294</v>
      </c>
      <c r="J4" s="266" t="s">
        <v>293</v>
      </c>
      <c r="K4" s="266" t="s">
        <v>292</v>
      </c>
    </row>
    <row r="5" spans="1:13" ht="12">
      <c r="A5" s="56" t="s">
        <v>233</v>
      </c>
      <c r="B5" s="21">
        <v>13</v>
      </c>
      <c r="C5" s="267">
        <v>1724</v>
      </c>
      <c r="D5" s="267">
        <v>3040</v>
      </c>
      <c r="E5" s="267">
        <f>SUM(C5:D5)</f>
        <v>4764</v>
      </c>
      <c r="G5" s="56" t="s">
        <v>80</v>
      </c>
      <c r="H5" s="21">
        <v>75</v>
      </c>
      <c r="I5" s="267">
        <v>199278</v>
      </c>
      <c r="J5" s="267">
        <v>503576</v>
      </c>
      <c r="K5" s="267">
        <v>702855</v>
      </c>
      <c r="M5" s="118">
        <v>74</v>
      </c>
    </row>
    <row r="6" spans="1:11" ht="12">
      <c r="A6" s="56" t="s">
        <v>232</v>
      </c>
      <c r="B6" s="21">
        <v>16</v>
      </c>
      <c r="C6" s="267">
        <v>1871</v>
      </c>
      <c r="D6" s="267">
        <v>8500</v>
      </c>
      <c r="E6" s="267">
        <f aca="true" t="shared" si="0" ref="E6:E27">SUM(C6:D6)</f>
        <v>10371</v>
      </c>
      <c r="G6" s="56" t="s">
        <v>81</v>
      </c>
      <c r="H6" s="21">
        <v>20</v>
      </c>
      <c r="I6" s="267">
        <v>3783</v>
      </c>
      <c r="J6" s="267">
        <v>629</v>
      </c>
      <c r="K6" s="267">
        <f aca="true" t="shared" si="1" ref="K6:K30">SUM(I6:J6)</f>
        <v>4412</v>
      </c>
    </row>
    <row r="7" spans="1:11" ht="12">
      <c r="A7" s="56" t="s">
        <v>82</v>
      </c>
      <c r="B7" s="21">
        <v>23</v>
      </c>
      <c r="C7" s="267">
        <v>69336</v>
      </c>
      <c r="D7" s="267">
        <v>21153</v>
      </c>
      <c r="E7" s="267">
        <f t="shared" si="0"/>
        <v>90489</v>
      </c>
      <c r="G7" s="56" t="s">
        <v>83</v>
      </c>
      <c r="H7" s="21">
        <v>5</v>
      </c>
      <c r="I7" s="267">
        <v>787</v>
      </c>
      <c r="J7" s="267">
        <v>0</v>
      </c>
      <c r="K7" s="267">
        <f t="shared" si="1"/>
        <v>787</v>
      </c>
    </row>
    <row r="8" spans="1:11" ht="12">
      <c r="A8" s="56" t="s">
        <v>84</v>
      </c>
      <c r="B8" s="21">
        <v>25</v>
      </c>
      <c r="C8" s="267">
        <v>37732</v>
      </c>
      <c r="D8" s="267">
        <v>38877</v>
      </c>
      <c r="E8" s="267">
        <v>76608</v>
      </c>
      <c r="G8" s="56" t="s">
        <v>85</v>
      </c>
      <c r="H8" s="21">
        <v>13</v>
      </c>
      <c r="I8" s="267">
        <v>10497</v>
      </c>
      <c r="J8" s="267">
        <v>8790</v>
      </c>
      <c r="K8" s="267">
        <f t="shared" si="1"/>
        <v>19287</v>
      </c>
    </row>
    <row r="9" spans="1:11" ht="12">
      <c r="A9" s="56" t="s">
        <v>86</v>
      </c>
      <c r="B9" s="21">
        <v>15</v>
      </c>
      <c r="C9" s="267">
        <v>2960</v>
      </c>
      <c r="D9" s="267">
        <v>23770</v>
      </c>
      <c r="E9" s="267">
        <f t="shared" si="0"/>
        <v>26730</v>
      </c>
      <c r="G9" s="56" t="s">
        <v>87</v>
      </c>
      <c r="H9" s="21">
        <v>22</v>
      </c>
      <c r="I9" s="267">
        <v>18681</v>
      </c>
      <c r="J9" s="267">
        <v>42470</v>
      </c>
      <c r="K9" s="267">
        <f t="shared" si="1"/>
        <v>61151</v>
      </c>
    </row>
    <row r="10" spans="1:11" ht="12">
      <c r="A10" s="56" t="s">
        <v>88</v>
      </c>
      <c r="B10" s="21">
        <v>10</v>
      </c>
      <c r="C10" s="267">
        <v>1024</v>
      </c>
      <c r="D10" s="267">
        <v>4400</v>
      </c>
      <c r="E10" s="267">
        <f t="shared" si="0"/>
        <v>5424</v>
      </c>
      <c r="G10" s="56" t="s">
        <v>89</v>
      </c>
      <c r="H10" s="21">
        <v>20</v>
      </c>
      <c r="I10" s="267">
        <v>32256</v>
      </c>
      <c r="J10" s="267">
        <v>24898</v>
      </c>
      <c r="K10" s="267">
        <v>57153</v>
      </c>
    </row>
    <row r="11" spans="1:11" ht="12">
      <c r="A11" s="56" t="s">
        <v>90</v>
      </c>
      <c r="B11" s="21">
        <v>21</v>
      </c>
      <c r="C11" s="267">
        <v>8028</v>
      </c>
      <c r="D11" s="267">
        <v>16388</v>
      </c>
      <c r="E11" s="267">
        <f t="shared" si="0"/>
        <v>24416</v>
      </c>
      <c r="G11" s="56" t="s">
        <v>91</v>
      </c>
      <c r="H11" s="21">
        <v>22</v>
      </c>
      <c r="I11" s="267">
        <v>83011</v>
      </c>
      <c r="J11" s="267">
        <v>19777</v>
      </c>
      <c r="K11" s="267">
        <f t="shared" si="1"/>
        <v>102788</v>
      </c>
    </row>
    <row r="12" spans="1:11" ht="12">
      <c r="A12" s="56" t="s">
        <v>92</v>
      </c>
      <c r="B12" s="21">
        <v>64</v>
      </c>
      <c r="C12" s="267">
        <v>252187</v>
      </c>
      <c r="D12" s="267">
        <v>37564</v>
      </c>
      <c r="E12" s="267">
        <f t="shared" si="0"/>
        <v>289751</v>
      </c>
      <c r="G12" s="56" t="s">
        <v>93</v>
      </c>
      <c r="H12" s="21">
        <v>20</v>
      </c>
      <c r="I12" s="267">
        <v>12197</v>
      </c>
      <c r="J12" s="267">
        <v>6141</v>
      </c>
      <c r="K12" s="267">
        <v>18337</v>
      </c>
    </row>
    <row r="13" spans="1:11" ht="12">
      <c r="A13" s="56" t="s">
        <v>94</v>
      </c>
      <c r="B13" s="21">
        <v>32</v>
      </c>
      <c r="C13" s="267">
        <v>27521</v>
      </c>
      <c r="D13" s="267">
        <v>61212</v>
      </c>
      <c r="E13" s="267">
        <f t="shared" si="0"/>
        <v>88733</v>
      </c>
      <c r="G13" s="56" t="s">
        <v>95</v>
      </c>
      <c r="H13" s="21">
        <v>36</v>
      </c>
      <c r="I13" s="267">
        <v>25168</v>
      </c>
      <c r="J13" s="267">
        <v>104720</v>
      </c>
      <c r="K13" s="267">
        <f t="shared" si="1"/>
        <v>129888</v>
      </c>
    </row>
    <row r="14" spans="1:11" ht="12">
      <c r="A14" s="56" t="s">
        <v>96</v>
      </c>
      <c r="B14" s="21">
        <v>25</v>
      </c>
      <c r="C14" s="267">
        <v>10305</v>
      </c>
      <c r="D14" s="267">
        <v>17331</v>
      </c>
      <c r="E14" s="267">
        <f t="shared" si="0"/>
        <v>27636</v>
      </c>
      <c r="G14" s="56" t="s">
        <v>97</v>
      </c>
      <c r="H14" s="21">
        <v>7</v>
      </c>
      <c r="I14" s="267">
        <v>2983</v>
      </c>
      <c r="J14" s="267">
        <v>7301</v>
      </c>
      <c r="K14" s="267">
        <f t="shared" si="1"/>
        <v>10284</v>
      </c>
    </row>
    <row r="15" spans="1:11" ht="12">
      <c r="A15" s="56" t="s">
        <v>98</v>
      </c>
      <c r="B15" s="21">
        <v>91</v>
      </c>
      <c r="C15" s="267">
        <v>261231</v>
      </c>
      <c r="D15" s="267">
        <v>946461</v>
      </c>
      <c r="E15" s="267">
        <f t="shared" si="0"/>
        <v>1207692</v>
      </c>
      <c r="G15" s="56" t="s">
        <v>99</v>
      </c>
      <c r="H15" s="21">
        <v>14</v>
      </c>
      <c r="I15" s="267">
        <v>4958</v>
      </c>
      <c r="J15" s="267">
        <v>3937</v>
      </c>
      <c r="K15" s="267">
        <f t="shared" si="1"/>
        <v>8895</v>
      </c>
    </row>
    <row r="16" spans="1:11" ht="12">
      <c r="A16" s="56" t="s">
        <v>100</v>
      </c>
      <c r="B16" s="21">
        <v>52</v>
      </c>
      <c r="C16" s="267">
        <v>8967</v>
      </c>
      <c r="D16" s="267">
        <v>8160</v>
      </c>
      <c r="E16" s="267">
        <f t="shared" si="0"/>
        <v>17127</v>
      </c>
      <c r="G16" s="56" t="s">
        <v>101</v>
      </c>
      <c r="H16" s="21">
        <v>16</v>
      </c>
      <c r="I16" s="267">
        <v>84700</v>
      </c>
      <c r="J16" s="267">
        <v>61911</v>
      </c>
      <c r="K16" s="267">
        <f t="shared" si="1"/>
        <v>146611</v>
      </c>
    </row>
    <row r="17" spans="1:11" ht="12">
      <c r="A17" s="56" t="s">
        <v>102</v>
      </c>
      <c r="B17" s="21">
        <v>15</v>
      </c>
      <c r="C17" s="267">
        <v>3757</v>
      </c>
      <c r="D17" s="267">
        <v>6120</v>
      </c>
      <c r="E17" s="267">
        <f t="shared" si="0"/>
        <v>9877</v>
      </c>
      <c r="G17" s="56" t="s">
        <v>103</v>
      </c>
      <c r="H17" s="21">
        <v>12</v>
      </c>
      <c r="I17" s="267">
        <v>4885</v>
      </c>
      <c r="J17" s="267">
        <v>12227</v>
      </c>
      <c r="K17" s="267">
        <f t="shared" si="1"/>
        <v>17112</v>
      </c>
    </row>
    <row r="18" spans="1:11" ht="12">
      <c r="A18" s="56" t="s">
        <v>104</v>
      </c>
      <c r="B18" s="21">
        <v>10</v>
      </c>
      <c r="C18" s="267">
        <v>3231</v>
      </c>
      <c r="D18" s="267">
        <v>0</v>
      </c>
      <c r="E18" s="267">
        <f t="shared" si="0"/>
        <v>3231</v>
      </c>
      <c r="G18" s="56" t="s">
        <v>105</v>
      </c>
      <c r="H18" s="21">
        <v>6</v>
      </c>
      <c r="I18" s="267">
        <v>562</v>
      </c>
      <c r="J18" s="267">
        <v>4900</v>
      </c>
      <c r="K18" s="267">
        <f t="shared" si="1"/>
        <v>5462</v>
      </c>
    </row>
    <row r="19" spans="1:11" ht="12">
      <c r="A19" s="56" t="s">
        <v>106</v>
      </c>
      <c r="B19" s="21">
        <v>24</v>
      </c>
      <c r="C19" s="267">
        <v>4837</v>
      </c>
      <c r="D19" s="267">
        <v>0</v>
      </c>
      <c r="E19" s="267">
        <f t="shared" si="0"/>
        <v>4837</v>
      </c>
      <c r="G19" s="56" t="s">
        <v>107</v>
      </c>
      <c r="H19" s="21">
        <v>5</v>
      </c>
      <c r="I19" s="267">
        <v>6536</v>
      </c>
      <c r="J19" s="267">
        <v>1500</v>
      </c>
      <c r="K19" s="267">
        <f t="shared" si="1"/>
        <v>8036</v>
      </c>
    </row>
    <row r="20" spans="1:11" ht="12">
      <c r="A20" s="56" t="s">
        <v>108</v>
      </c>
      <c r="B20" s="21">
        <v>14</v>
      </c>
      <c r="C20" s="267">
        <v>1896</v>
      </c>
      <c r="D20" s="267">
        <v>0</v>
      </c>
      <c r="E20" s="267">
        <f t="shared" si="0"/>
        <v>1896</v>
      </c>
      <c r="G20" s="56" t="s">
        <v>109</v>
      </c>
      <c r="H20" s="21">
        <v>4</v>
      </c>
      <c r="I20" s="267">
        <v>736</v>
      </c>
      <c r="J20" s="267">
        <v>0</v>
      </c>
      <c r="K20" s="267">
        <f t="shared" si="1"/>
        <v>736</v>
      </c>
    </row>
    <row r="21" spans="1:11" ht="12">
      <c r="A21" s="56" t="s">
        <v>110</v>
      </c>
      <c r="B21" s="21">
        <v>30</v>
      </c>
      <c r="C21" s="267">
        <v>59881</v>
      </c>
      <c r="D21" s="267">
        <v>159070</v>
      </c>
      <c r="E21" s="267">
        <f t="shared" si="0"/>
        <v>218951</v>
      </c>
      <c r="G21" s="56" t="s">
        <v>111</v>
      </c>
      <c r="H21" s="21">
        <v>3</v>
      </c>
      <c r="I21" s="267">
        <v>75</v>
      </c>
      <c r="J21" s="267">
        <v>590</v>
      </c>
      <c r="K21" s="267">
        <f t="shared" si="1"/>
        <v>665</v>
      </c>
    </row>
    <row r="22" spans="1:11" ht="12">
      <c r="A22" s="56" t="s">
        <v>112</v>
      </c>
      <c r="B22" s="21">
        <v>11</v>
      </c>
      <c r="C22" s="267">
        <v>44660</v>
      </c>
      <c r="D22" s="267">
        <v>13071</v>
      </c>
      <c r="E22" s="267">
        <f t="shared" si="0"/>
        <v>57731</v>
      </c>
      <c r="G22" s="56" t="s">
        <v>113</v>
      </c>
      <c r="H22" s="21">
        <v>7</v>
      </c>
      <c r="I22" s="267">
        <v>861</v>
      </c>
      <c r="J22" s="267">
        <v>0</v>
      </c>
      <c r="K22" s="267">
        <f t="shared" si="1"/>
        <v>861</v>
      </c>
    </row>
    <row r="23" spans="1:11" ht="12">
      <c r="A23" s="56" t="s">
        <v>114</v>
      </c>
      <c r="B23" s="21">
        <v>55</v>
      </c>
      <c r="C23" s="267">
        <v>101877</v>
      </c>
      <c r="D23" s="267">
        <v>59501</v>
      </c>
      <c r="E23" s="267">
        <v>161377</v>
      </c>
      <c r="G23" s="56" t="s">
        <v>79</v>
      </c>
      <c r="H23" s="21">
        <v>4</v>
      </c>
      <c r="I23" s="267">
        <v>15472</v>
      </c>
      <c r="J23" s="267">
        <v>11455</v>
      </c>
      <c r="K23" s="267">
        <f t="shared" si="1"/>
        <v>26927</v>
      </c>
    </row>
    <row r="24" spans="1:11" ht="12">
      <c r="A24" s="56" t="s">
        <v>115</v>
      </c>
      <c r="B24" s="21">
        <v>33</v>
      </c>
      <c r="C24" s="267">
        <v>5357</v>
      </c>
      <c r="D24" s="267">
        <v>88</v>
      </c>
      <c r="E24" s="267">
        <f t="shared" si="0"/>
        <v>5445</v>
      </c>
      <c r="G24" s="56" t="s">
        <v>116</v>
      </c>
      <c r="H24" s="21">
        <v>8</v>
      </c>
      <c r="I24" s="267">
        <v>4076</v>
      </c>
      <c r="J24" s="267">
        <v>190</v>
      </c>
      <c r="K24" s="267">
        <f t="shared" si="1"/>
        <v>4266</v>
      </c>
    </row>
    <row r="25" spans="1:11" ht="12">
      <c r="A25" s="56" t="s">
        <v>117</v>
      </c>
      <c r="B25" s="21">
        <v>54</v>
      </c>
      <c r="C25" s="267">
        <v>60151</v>
      </c>
      <c r="D25" s="267">
        <v>16072</v>
      </c>
      <c r="E25" s="267">
        <v>76222</v>
      </c>
      <c r="G25" s="56" t="s">
        <v>118</v>
      </c>
      <c r="H25" s="21">
        <v>10</v>
      </c>
      <c r="I25" s="267">
        <v>4697</v>
      </c>
      <c r="J25" s="267">
        <v>11054</v>
      </c>
      <c r="K25" s="267">
        <f t="shared" si="1"/>
        <v>15751</v>
      </c>
    </row>
    <row r="26" spans="1:11" ht="12">
      <c r="A26" s="56" t="s">
        <v>119</v>
      </c>
      <c r="B26" s="21">
        <v>33</v>
      </c>
      <c r="C26" s="267">
        <v>104957</v>
      </c>
      <c r="D26" s="267">
        <v>68528</v>
      </c>
      <c r="E26" s="267">
        <f t="shared" si="0"/>
        <v>173485</v>
      </c>
      <c r="G26" s="56" t="s">
        <v>120</v>
      </c>
      <c r="H26" s="21">
        <v>13</v>
      </c>
      <c r="I26" s="267">
        <v>2557</v>
      </c>
      <c r="J26" s="267">
        <v>17825</v>
      </c>
      <c r="K26" s="267">
        <f t="shared" si="1"/>
        <v>20382</v>
      </c>
    </row>
    <row r="27" spans="1:11" ht="12">
      <c r="A27" s="56" t="s">
        <v>121</v>
      </c>
      <c r="B27" s="21">
        <v>51</v>
      </c>
      <c r="C27" s="267">
        <v>82547</v>
      </c>
      <c r="D27" s="267">
        <v>34651</v>
      </c>
      <c r="E27" s="267">
        <f t="shared" si="0"/>
        <v>117198</v>
      </c>
      <c r="G27" s="56" t="s">
        <v>122</v>
      </c>
      <c r="H27" s="21">
        <v>8</v>
      </c>
      <c r="I27" s="267">
        <v>16633</v>
      </c>
      <c r="J27" s="267">
        <v>87700</v>
      </c>
      <c r="K27" s="267">
        <f t="shared" si="1"/>
        <v>104333</v>
      </c>
    </row>
    <row r="28" spans="7:11" ht="12">
      <c r="G28" s="56" t="s">
        <v>123</v>
      </c>
      <c r="H28" s="21">
        <v>14</v>
      </c>
      <c r="I28" s="267">
        <v>286422</v>
      </c>
      <c r="J28" s="267">
        <v>10029</v>
      </c>
      <c r="K28" s="267">
        <v>296450</v>
      </c>
    </row>
    <row r="29" spans="1:11" ht="12">
      <c r="A29" s="57" t="s">
        <v>776</v>
      </c>
      <c r="G29" s="56" t="s">
        <v>124</v>
      </c>
      <c r="H29" s="21">
        <v>15</v>
      </c>
      <c r="I29" s="267">
        <v>14343</v>
      </c>
      <c r="J29" s="267">
        <v>2630</v>
      </c>
      <c r="K29" s="267">
        <f t="shared" si="1"/>
        <v>16973</v>
      </c>
    </row>
    <row r="30" spans="1:11" ht="12">
      <c r="A30" s="55" t="s">
        <v>230</v>
      </c>
      <c r="G30" s="56" t="s">
        <v>231</v>
      </c>
      <c r="H30" s="21">
        <v>6</v>
      </c>
      <c r="I30" s="267">
        <v>10664</v>
      </c>
      <c r="J30" s="267">
        <v>1200</v>
      </c>
      <c r="K30" s="267">
        <f t="shared" si="1"/>
        <v>11864</v>
      </c>
    </row>
    <row r="36" ht="12">
      <c r="B36" s="133"/>
    </row>
    <row r="40" ht="12">
      <c r="B40" s="133"/>
    </row>
    <row r="41" ht="12">
      <c r="B41" s="133"/>
    </row>
    <row r="42" ht="12">
      <c r="B42" s="133"/>
    </row>
    <row r="43" ht="12">
      <c r="B43" s="133"/>
    </row>
    <row r="44" ht="12">
      <c r="B44" s="133"/>
    </row>
    <row r="49" ht="12">
      <c r="B49" s="133"/>
    </row>
    <row r="53" ht="12">
      <c r="B53" s="133"/>
    </row>
    <row r="54" ht="12">
      <c r="B54" s="133"/>
    </row>
    <row r="56" ht="12">
      <c r="B56" s="133"/>
    </row>
    <row r="57" ht="12">
      <c r="B57" s="133"/>
    </row>
  </sheetData>
  <sheetProtection/>
  <mergeCells count="4">
    <mergeCell ref="C3:E3"/>
    <mergeCell ref="I3:K3"/>
    <mergeCell ref="A3:A4"/>
    <mergeCell ref="G3:G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
    </sheetView>
  </sheetViews>
  <sheetFormatPr defaultColWidth="9.00390625" defaultRowHeight="13.5"/>
  <cols>
    <col min="1" max="1" width="13.625" style="74" customWidth="1"/>
    <col min="2" max="2" width="9.00390625" style="74" customWidth="1"/>
    <col min="3" max="3" width="7.625" style="74" customWidth="1"/>
    <col min="4" max="4" width="6.25390625" style="74" customWidth="1"/>
    <col min="5" max="6" width="7.375" style="74" customWidth="1"/>
    <col min="7" max="7" width="5.75390625" style="74" customWidth="1"/>
    <col min="8" max="8" width="9.00390625" style="74" customWidth="1"/>
    <col min="9" max="9" width="14.625" style="74" customWidth="1"/>
    <col min="10" max="10" width="8.00390625" style="74" customWidth="1"/>
    <col min="11" max="11" width="6.00390625" style="74" customWidth="1"/>
    <col min="12" max="12" width="5.50390625" style="74" customWidth="1"/>
    <col min="13" max="13" width="7.375" style="74" customWidth="1"/>
    <col min="14" max="14" width="8.125" style="74" customWidth="1"/>
    <col min="15" max="15" width="5.875" style="74" customWidth="1"/>
    <col min="16" max="16384" width="9.00390625" style="74" customWidth="1"/>
  </cols>
  <sheetData>
    <row r="1" ht="13.5">
      <c r="A1" s="73" t="s">
        <v>15</v>
      </c>
    </row>
    <row r="3" spans="1:15" s="78" customFormat="1" ht="12.75">
      <c r="A3" s="75"/>
      <c r="B3" s="284" t="s">
        <v>0</v>
      </c>
      <c r="C3" s="284"/>
      <c r="D3" s="284"/>
      <c r="E3" s="285" t="s">
        <v>1</v>
      </c>
      <c r="F3" s="285"/>
      <c r="G3" s="285"/>
      <c r="H3" s="77"/>
      <c r="I3" s="75"/>
      <c r="J3" s="284" t="s">
        <v>0</v>
      </c>
      <c r="K3" s="284"/>
      <c r="L3" s="284"/>
      <c r="M3" s="285" t="s">
        <v>1</v>
      </c>
      <c r="N3" s="285"/>
      <c r="O3" s="285"/>
    </row>
    <row r="4" spans="1:15" s="78" customFormat="1" ht="12.75">
      <c r="A4" s="75" t="s">
        <v>776</v>
      </c>
      <c r="B4" s="76" t="s">
        <v>2</v>
      </c>
      <c r="C4" s="76" t="s">
        <v>3</v>
      </c>
      <c r="D4" s="76" t="s">
        <v>4</v>
      </c>
      <c r="E4" s="76" t="s">
        <v>2</v>
      </c>
      <c r="F4" s="76" t="s">
        <v>5</v>
      </c>
      <c r="G4" s="76" t="s">
        <v>4</v>
      </c>
      <c r="H4" s="77"/>
      <c r="I4" s="75" t="s">
        <v>776</v>
      </c>
      <c r="J4" s="76" t="s">
        <v>2</v>
      </c>
      <c r="K4" s="76" t="s">
        <v>3</v>
      </c>
      <c r="L4" s="76" t="s">
        <v>4</v>
      </c>
      <c r="M4" s="76" t="s">
        <v>2</v>
      </c>
      <c r="N4" s="76" t="s">
        <v>5</v>
      </c>
      <c r="O4" s="76" t="s">
        <v>4</v>
      </c>
    </row>
    <row r="5" spans="1:15" ht="24">
      <c r="A5" s="79" t="s">
        <v>125</v>
      </c>
      <c r="B5" s="75" t="s">
        <v>138</v>
      </c>
      <c r="C5" s="80">
        <v>0.044</v>
      </c>
      <c r="D5" s="80">
        <v>0.022</v>
      </c>
      <c r="E5" s="75" t="s">
        <v>138</v>
      </c>
      <c r="F5" s="80">
        <v>0.051</v>
      </c>
      <c r="G5" s="80">
        <v>0.021</v>
      </c>
      <c r="H5" s="81"/>
      <c r="I5" s="79" t="s">
        <v>156</v>
      </c>
      <c r="J5" s="75" t="s">
        <v>147</v>
      </c>
      <c r="K5" s="80">
        <v>0.03</v>
      </c>
      <c r="L5" s="80">
        <v>0.016</v>
      </c>
      <c r="M5" s="75" t="s">
        <v>138</v>
      </c>
      <c r="N5" s="80">
        <v>0.045</v>
      </c>
      <c r="O5" s="80">
        <v>0.016</v>
      </c>
    </row>
    <row r="6" spans="1:15" ht="12.75">
      <c r="A6" s="79" t="s">
        <v>157</v>
      </c>
      <c r="B6" s="75" t="s">
        <v>138</v>
      </c>
      <c r="C6" s="80">
        <v>0.048</v>
      </c>
      <c r="D6" s="80">
        <v>0.024</v>
      </c>
      <c r="E6" s="75" t="s">
        <v>138</v>
      </c>
      <c r="F6" s="80">
        <v>0.057</v>
      </c>
      <c r="G6" s="80">
        <v>0.021</v>
      </c>
      <c r="H6" s="81"/>
      <c r="I6" s="79" t="s">
        <v>158</v>
      </c>
      <c r="J6" s="75" t="s">
        <v>138</v>
      </c>
      <c r="K6" s="80">
        <v>0.023</v>
      </c>
      <c r="L6" s="80">
        <v>0.011</v>
      </c>
      <c r="M6" s="75" t="s">
        <v>138</v>
      </c>
      <c r="N6" s="80">
        <v>0.044</v>
      </c>
      <c r="O6" s="80">
        <v>0.016</v>
      </c>
    </row>
    <row r="7" spans="1:15" ht="24">
      <c r="A7" s="79" t="s">
        <v>401</v>
      </c>
      <c r="B7" s="75" t="s">
        <v>147</v>
      </c>
      <c r="C7" s="82">
        <v>0.043</v>
      </c>
      <c r="D7" s="82">
        <v>0.021</v>
      </c>
      <c r="E7" s="75" t="s">
        <v>138</v>
      </c>
      <c r="F7" s="82">
        <v>0.054</v>
      </c>
      <c r="G7" s="82">
        <v>0.021</v>
      </c>
      <c r="H7" s="81"/>
      <c r="I7" s="79" t="s">
        <v>13</v>
      </c>
      <c r="J7" s="75" t="s">
        <v>509</v>
      </c>
      <c r="K7" s="75" t="s">
        <v>509</v>
      </c>
      <c r="L7" s="75" t="s">
        <v>509</v>
      </c>
      <c r="M7" s="75" t="s">
        <v>138</v>
      </c>
      <c r="N7" s="80">
        <v>0.047</v>
      </c>
      <c r="O7" s="80">
        <v>0.016</v>
      </c>
    </row>
    <row r="8" spans="1:15" ht="12.75">
      <c r="A8" s="79" t="s">
        <v>159</v>
      </c>
      <c r="B8" s="75" t="s">
        <v>138</v>
      </c>
      <c r="C8" s="80">
        <v>0.049</v>
      </c>
      <c r="D8" s="80">
        <v>0.025</v>
      </c>
      <c r="E8" s="75" t="s">
        <v>147</v>
      </c>
      <c r="F8" s="80">
        <v>0.054</v>
      </c>
      <c r="G8" s="80">
        <v>0.022</v>
      </c>
      <c r="H8" s="81"/>
      <c r="I8" s="79" t="s">
        <v>160</v>
      </c>
      <c r="J8" s="75" t="s">
        <v>138</v>
      </c>
      <c r="K8" s="80">
        <v>0.028</v>
      </c>
      <c r="L8" s="80">
        <v>0.015</v>
      </c>
      <c r="M8" s="75" t="s">
        <v>138</v>
      </c>
      <c r="N8" s="80">
        <v>0.048</v>
      </c>
      <c r="O8" s="80">
        <v>0.019</v>
      </c>
    </row>
    <row r="9" spans="1:15" ht="12.75">
      <c r="A9" s="79" t="s">
        <v>161</v>
      </c>
      <c r="B9" s="75" t="s">
        <v>138</v>
      </c>
      <c r="C9" s="80">
        <v>0.04</v>
      </c>
      <c r="D9" s="80">
        <v>0.019</v>
      </c>
      <c r="E9" s="75" t="s">
        <v>138</v>
      </c>
      <c r="F9" s="80">
        <v>0.055</v>
      </c>
      <c r="G9" s="80">
        <v>0.019</v>
      </c>
      <c r="H9" s="81"/>
      <c r="I9" s="79" t="s">
        <v>162</v>
      </c>
      <c r="J9" s="75" t="s">
        <v>138</v>
      </c>
      <c r="K9" s="80">
        <v>0.032</v>
      </c>
      <c r="L9" s="80">
        <v>0.016</v>
      </c>
      <c r="M9" s="75" t="s">
        <v>138</v>
      </c>
      <c r="N9" s="80">
        <v>0.051</v>
      </c>
      <c r="O9" s="80">
        <v>0.018</v>
      </c>
    </row>
    <row r="10" spans="1:15" ht="12.75">
      <c r="A10" s="79" t="s">
        <v>201</v>
      </c>
      <c r="B10" s="75" t="s">
        <v>138</v>
      </c>
      <c r="C10" s="80">
        <v>0.046</v>
      </c>
      <c r="D10" s="80">
        <v>0.025</v>
      </c>
      <c r="E10" s="75" t="s">
        <v>138</v>
      </c>
      <c r="F10" s="80">
        <v>0.051</v>
      </c>
      <c r="G10" s="80">
        <v>0.022</v>
      </c>
      <c r="H10" s="81"/>
      <c r="I10" s="79" t="s">
        <v>164</v>
      </c>
      <c r="J10" s="75" t="s">
        <v>138</v>
      </c>
      <c r="K10" s="80">
        <v>0.019</v>
      </c>
      <c r="L10" s="80">
        <v>0.009</v>
      </c>
      <c r="M10" s="75" t="s">
        <v>138</v>
      </c>
      <c r="N10" s="80">
        <v>0.046</v>
      </c>
      <c r="O10" s="80">
        <v>0.017</v>
      </c>
    </row>
    <row r="11" spans="1:15" ht="12.75">
      <c r="A11" s="79" t="s">
        <v>163</v>
      </c>
      <c r="B11" s="75" t="s">
        <v>138</v>
      </c>
      <c r="C11" s="80">
        <v>0.044</v>
      </c>
      <c r="D11" s="80">
        <v>0.022</v>
      </c>
      <c r="E11" s="75" t="s">
        <v>138</v>
      </c>
      <c r="F11" s="80">
        <v>0.052</v>
      </c>
      <c r="G11" s="80">
        <v>0.02</v>
      </c>
      <c r="H11" s="81"/>
      <c r="I11" s="79" t="s">
        <v>166</v>
      </c>
      <c r="J11" s="75" t="s">
        <v>138</v>
      </c>
      <c r="K11" s="80">
        <v>0.034</v>
      </c>
      <c r="L11" s="80">
        <v>0.017</v>
      </c>
      <c r="M11" s="75" t="s">
        <v>138</v>
      </c>
      <c r="N11" s="80">
        <v>0.047</v>
      </c>
      <c r="O11" s="80">
        <v>0.019</v>
      </c>
    </row>
    <row r="12" spans="1:15" ht="24">
      <c r="A12" s="79" t="s">
        <v>165</v>
      </c>
      <c r="B12" s="75" t="s">
        <v>138</v>
      </c>
      <c r="C12" s="80">
        <v>0.043</v>
      </c>
      <c r="D12" s="80">
        <v>0.02</v>
      </c>
      <c r="E12" s="75" t="s">
        <v>138</v>
      </c>
      <c r="F12" s="80">
        <v>0.052</v>
      </c>
      <c r="G12" s="80">
        <v>0.02</v>
      </c>
      <c r="H12" s="81"/>
      <c r="I12" s="79" t="s">
        <v>168</v>
      </c>
      <c r="J12" s="75" t="s">
        <v>138</v>
      </c>
      <c r="K12" s="80">
        <v>0.031</v>
      </c>
      <c r="L12" s="80">
        <v>0.015</v>
      </c>
      <c r="M12" s="75" t="s">
        <v>138</v>
      </c>
      <c r="N12" s="80">
        <v>0.047</v>
      </c>
      <c r="O12" s="80">
        <v>0.019</v>
      </c>
    </row>
    <row r="13" spans="1:15" ht="12.75">
      <c r="A13" s="79" t="s">
        <v>167</v>
      </c>
      <c r="B13" s="75" t="s">
        <v>509</v>
      </c>
      <c r="C13" s="75" t="s">
        <v>509</v>
      </c>
      <c r="D13" s="75" t="s">
        <v>509</v>
      </c>
      <c r="E13" s="75" t="s">
        <v>138</v>
      </c>
      <c r="F13" s="80">
        <v>0.058</v>
      </c>
      <c r="G13" s="80">
        <v>0.023</v>
      </c>
      <c r="H13" s="81"/>
      <c r="I13" s="79" t="s">
        <v>543</v>
      </c>
      <c r="J13" s="75" t="s">
        <v>138</v>
      </c>
      <c r="K13" s="80">
        <v>0.028</v>
      </c>
      <c r="L13" s="80">
        <v>0.014</v>
      </c>
      <c r="M13" s="75" t="s">
        <v>138</v>
      </c>
      <c r="N13" s="80">
        <v>0.052</v>
      </c>
      <c r="O13" s="80">
        <v>0.02</v>
      </c>
    </row>
    <row r="14" spans="1:15" ht="12.75">
      <c r="A14" s="79" t="s">
        <v>169</v>
      </c>
      <c r="B14" s="75" t="s">
        <v>138</v>
      </c>
      <c r="C14" s="80">
        <v>0.041</v>
      </c>
      <c r="D14" s="80">
        <v>0.02</v>
      </c>
      <c r="E14" s="75" t="s">
        <v>138</v>
      </c>
      <c r="F14" s="80">
        <v>0.051</v>
      </c>
      <c r="G14" s="80">
        <v>0.02</v>
      </c>
      <c r="H14" s="81"/>
      <c r="I14" s="79" t="s">
        <v>171</v>
      </c>
      <c r="J14" s="75" t="s">
        <v>509</v>
      </c>
      <c r="K14" s="75" t="s">
        <v>509</v>
      </c>
      <c r="L14" s="75" t="s">
        <v>509</v>
      </c>
      <c r="M14" s="75" t="s">
        <v>138</v>
      </c>
      <c r="N14" s="80">
        <v>0.052</v>
      </c>
      <c r="O14" s="80">
        <v>0.021</v>
      </c>
    </row>
    <row r="15" spans="1:15" ht="12.75">
      <c r="A15" s="79" t="s">
        <v>170</v>
      </c>
      <c r="B15" s="75" t="s">
        <v>138</v>
      </c>
      <c r="C15" s="80">
        <v>0.045</v>
      </c>
      <c r="D15" s="80">
        <v>0.023</v>
      </c>
      <c r="E15" s="75" t="s">
        <v>138</v>
      </c>
      <c r="F15" s="80">
        <v>0.057</v>
      </c>
      <c r="G15" s="80">
        <v>0.021</v>
      </c>
      <c r="H15" s="81"/>
      <c r="I15" s="79" t="s">
        <v>173</v>
      </c>
      <c r="J15" s="75" t="s">
        <v>138</v>
      </c>
      <c r="K15" s="80">
        <v>0.031</v>
      </c>
      <c r="L15" s="80">
        <v>0.014</v>
      </c>
      <c r="M15" s="75" t="s">
        <v>138</v>
      </c>
      <c r="N15" s="80">
        <v>0.05</v>
      </c>
      <c r="O15" s="80">
        <v>0.019</v>
      </c>
    </row>
    <row r="16" spans="1:15" ht="12.75">
      <c r="A16" s="79" t="s">
        <v>172</v>
      </c>
      <c r="B16" s="75" t="s">
        <v>138</v>
      </c>
      <c r="C16" s="80">
        <v>0.036</v>
      </c>
      <c r="D16" s="80">
        <v>0.017</v>
      </c>
      <c r="E16" s="75" t="s">
        <v>138</v>
      </c>
      <c r="F16" s="80">
        <v>0.05</v>
      </c>
      <c r="G16" s="80">
        <v>0.021</v>
      </c>
      <c r="H16" s="81"/>
      <c r="I16" s="79" t="s">
        <v>175</v>
      </c>
      <c r="J16" s="75" t="s">
        <v>138</v>
      </c>
      <c r="K16" s="80">
        <v>0.029</v>
      </c>
      <c r="L16" s="80">
        <v>0.014</v>
      </c>
      <c r="M16" s="75" t="s">
        <v>138</v>
      </c>
      <c r="N16" s="80">
        <v>0.052</v>
      </c>
      <c r="O16" s="80">
        <v>0.02</v>
      </c>
    </row>
    <row r="17" spans="1:15" ht="12.75">
      <c r="A17" s="79" t="s">
        <v>174</v>
      </c>
      <c r="B17" s="75" t="s">
        <v>138</v>
      </c>
      <c r="C17" s="80">
        <v>0.036</v>
      </c>
      <c r="D17" s="80">
        <v>0.017</v>
      </c>
      <c r="E17" s="75" t="s">
        <v>138</v>
      </c>
      <c r="F17" s="80">
        <v>0.049</v>
      </c>
      <c r="G17" s="80">
        <v>0.02</v>
      </c>
      <c r="H17" s="81"/>
      <c r="I17" s="79" t="s">
        <v>177</v>
      </c>
      <c r="J17" s="75" t="s">
        <v>138</v>
      </c>
      <c r="K17" s="80">
        <v>0.026</v>
      </c>
      <c r="L17" s="80">
        <v>0.015</v>
      </c>
      <c r="M17" s="83" t="s">
        <v>147</v>
      </c>
      <c r="N17" s="82">
        <v>0.05</v>
      </c>
      <c r="O17" s="80">
        <v>0.019</v>
      </c>
    </row>
    <row r="18" spans="1:15" ht="12.75">
      <c r="A18" s="79" t="s">
        <v>176</v>
      </c>
      <c r="B18" s="75" t="s">
        <v>138</v>
      </c>
      <c r="C18" s="80">
        <v>0.039</v>
      </c>
      <c r="D18" s="80">
        <v>0.019</v>
      </c>
      <c r="E18" s="75" t="s">
        <v>138</v>
      </c>
      <c r="F18" s="80">
        <v>0.055</v>
      </c>
      <c r="G18" s="80">
        <v>0.022</v>
      </c>
      <c r="H18" s="81"/>
      <c r="I18" s="79" t="s">
        <v>179</v>
      </c>
      <c r="J18" s="75" t="s">
        <v>138</v>
      </c>
      <c r="K18" s="80">
        <v>0.034</v>
      </c>
      <c r="L18" s="80">
        <v>0.016</v>
      </c>
      <c r="M18" s="83" t="s">
        <v>147</v>
      </c>
      <c r="N18" s="82">
        <v>0.048</v>
      </c>
      <c r="O18" s="80">
        <v>0.02</v>
      </c>
    </row>
    <row r="19" spans="1:15" ht="12.75">
      <c r="A19" s="79" t="s">
        <v>178</v>
      </c>
      <c r="B19" s="75" t="s">
        <v>138</v>
      </c>
      <c r="C19" s="80">
        <v>0.033</v>
      </c>
      <c r="D19" s="80">
        <v>0.016</v>
      </c>
      <c r="E19" s="75" t="s">
        <v>138</v>
      </c>
      <c r="F19" s="80">
        <v>0.047</v>
      </c>
      <c r="G19" s="84">
        <v>0.019</v>
      </c>
      <c r="H19" s="81"/>
      <c r="I19" s="79" t="s">
        <v>181</v>
      </c>
      <c r="J19" s="75" t="s">
        <v>138</v>
      </c>
      <c r="K19" s="80">
        <v>0.025</v>
      </c>
      <c r="L19" s="80">
        <v>0.012</v>
      </c>
      <c r="M19" s="75" t="s">
        <v>138</v>
      </c>
      <c r="N19" s="80">
        <v>0.045</v>
      </c>
      <c r="O19" s="80">
        <v>0.017</v>
      </c>
    </row>
    <row r="20" spans="1:15" ht="12.75">
      <c r="A20" s="79" t="s">
        <v>180</v>
      </c>
      <c r="B20" s="75" t="s">
        <v>138</v>
      </c>
      <c r="C20" s="80">
        <v>0.034</v>
      </c>
      <c r="D20" s="80">
        <v>0.017</v>
      </c>
      <c r="E20" s="75" t="s">
        <v>138</v>
      </c>
      <c r="F20" s="80">
        <v>0.05</v>
      </c>
      <c r="G20" s="80">
        <v>0.019</v>
      </c>
      <c r="H20" s="81"/>
      <c r="I20" s="79" t="s">
        <v>183</v>
      </c>
      <c r="J20" s="75" t="s">
        <v>138</v>
      </c>
      <c r="K20" s="80">
        <v>0.03</v>
      </c>
      <c r="L20" s="80">
        <v>0.015</v>
      </c>
      <c r="M20" s="75" t="s">
        <v>138</v>
      </c>
      <c r="N20" s="80">
        <v>0.05</v>
      </c>
      <c r="O20" s="80">
        <v>0.022</v>
      </c>
    </row>
    <row r="21" spans="1:15" ht="12.75">
      <c r="A21" s="79" t="s">
        <v>182</v>
      </c>
      <c r="B21" s="75" t="s">
        <v>138</v>
      </c>
      <c r="C21" s="80">
        <v>0.041</v>
      </c>
      <c r="D21" s="80">
        <v>0.019</v>
      </c>
      <c r="E21" s="75" t="s">
        <v>138</v>
      </c>
      <c r="F21" s="80">
        <v>0.052</v>
      </c>
      <c r="G21" s="80">
        <v>0.019</v>
      </c>
      <c r="H21" s="81"/>
      <c r="I21" s="79" t="s">
        <v>184</v>
      </c>
      <c r="J21" s="75" t="s">
        <v>138</v>
      </c>
      <c r="K21" s="80">
        <v>0.03</v>
      </c>
      <c r="L21" s="80">
        <v>0.015</v>
      </c>
      <c r="M21" s="75" t="s">
        <v>138</v>
      </c>
      <c r="N21" s="80">
        <v>0.046</v>
      </c>
      <c r="O21" s="80">
        <v>0.016</v>
      </c>
    </row>
    <row r="22" spans="1:15" ht="12.75">
      <c r="A22" s="79" t="s">
        <v>402</v>
      </c>
      <c r="B22" s="75" t="s">
        <v>138</v>
      </c>
      <c r="C22" s="80">
        <v>0.04</v>
      </c>
      <c r="D22" s="80">
        <v>0.021</v>
      </c>
      <c r="E22" s="75" t="s">
        <v>138</v>
      </c>
      <c r="F22" s="80">
        <v>0.047</v>
      </c>
      <c r="G22" s="80">
        <v>0.021</v>
      </c>
      <c r="H22" s="81"/>
      <c r="I22" s="79" t="s">
        <v>185</v>
      </c>
      <c r="J22" s="75" t="s">
        <v>138</v>
      </c>
      <c r="K22" s="80">
        <v>0.03</v>
      </c>
      <c r="L22" s="80">
        <v>0.014</v>
      </c>
      <c r="M22" s="75" t="s">
        <v>138</v>
      </c>
      <c r="N22" s="80">
        <v>0.051</v>
      </c>
      <c r="O22" s="80">
        <v>0.02</v>
      </c>
    </row>
    <row r="23" spans="1:15" ht="12.75">
      <c r="A23" s="79" t="s">
        <v>403</v>
      </c>
      <c r="B23" s="75" t="s">
        <v>138</v>
      </c>
      <c r="C23" s="80">
        <v>0.032</v>
      </c>
      <c r="D23" s="80">
        <v>0.016</v>
      </c>
      <c r="E23" s="75" t="s">
        <v>138</v>
      </c>
      <c r="F23" s="80">
        <v>0.05</v>
      </c>
      <c r="G23" s="80">
        <v>0.019</v>
      </c>
      <c r="H23" s="81"/>
      <c r="I23" s="79" t="s">
        <v>187</v>
      </c>
      <c r="J23" s="75" t="s">
        <v>138</v>
      </c>
      <c r="K23" s="80">
        <v>0.035</v>
      </c>
      <c r="L23" s="80">
        <v>0.015</v>
      </c>
      <c r="M23" s="75" t="s">
        <v>138</v>
      </c>
      <c r="N23" s="80">
        <v>0.057</v>
      </c>
      <c r="O23" s="80">
        <v>0.021</v>
      </c>
    </row>
    <row r="24" spans="1:15" ht="12.75">
      <c r="A24" s="79" t="s">
        <v>186</v>
      </c>
      <c r="B24" s="75" t="s">
        <v>138</v>
      </c>
      <c r="C24" s="80">
        <v>0.038</v>
      </c>
      <c r="D24" s="80">
        <v>0.019</v>
      </c>
      <c r="E24" s="75" t="s">
        <v>138</v>
      </c>
      <c r="F24" s="82">
        <v>0.055</v>
      </c>
      <c r="G24" s="80">
        <v>0.022</v>
      </c>
      <c r="H24" s="81"/>
      <c r="I24" s="79" t="s">
        <v>536</v>
      </c>
      <c r="J24" s="85" t="s">
        <v>189</v>
      </c>
      <c r="K24" s="80"/>
      <c r="L24" s="80">
        <v>0.014</v>
      </c>
      <c r="M24" s="85" t="s">
        <v>190</v>
      </c>
      <c r="N24" s="80"/>
      <c r="O24" s="80">
        <v>0.019</v>
      </c>
    </row>
    <row r="25" spans="1:17" ht="12.75">
      <c r="A25" s="79" t="s">
        <v>188</v>
      </c>
      <c r="B25" s="75" t="s">
        <v>138</v>
      </c>
      <c r="C25" s="80">
        <v>0.035</v>
      </c>
      <c r="D25" s="80">
        <v>0.016</v>
      </c>
      <c r="E25" s="75" t="s">
        <v>138</v>
      </c>
      <c r="F25" s="80">
        <v>0.052</v>
      </c>
      <c r="G25" s="80">
        <v>0.02</v>
      </c>
      <c r="H25" s="81"/>
      <c r="I25" s="86" t="s">
        <v>14</v>
      </c>
      <c r="J25" s="85" t="s">
        <v>405</v>
      </c>
      <c r="K25" s="80"/>
      <c r="L25" s="80">
        <v>0.017</v>
      </c>
      <c r="M25" s="84" t="s">
        <v>778</v>
      </c>
      <c r="N25" s="80"/>
      <c r="O25" s="80">
        <v>0.02</v>
      </c>
      <c r="Q25" s="234"/>
    </row>
    <row r="26" spans="1:15" ht="12.75">
      <c r="A26" s="79" t="s">
        <v>191</v>
      </c>
      <c r="B26" s="75" t="s">
        <v>138</v>
      </c>
      <c r="C26" s="80">
        <v>0.04</v>
      </c>
      <c r="D26" s="80">
        <v>0.02</v>
      </c>
      <c r="E26" s="75" t="s">
        <v>138</v>
      </c>
      <c r="F26" s="80">
        <v>0.052</v>
      </c>
      <c r="G26" s="80">
        <v>0.022</v>
      </c>
      <c r="H26" s="81"/>
      <c r="I26" s="81"/>
      <c r="J26" s="81"/>
      <c r="K26" s="81"/>
      <c r="L26" s="81"/>
      <c r="M26" s="81"/>
      <c r="N26" s="81"/>
      <c r="O26" s="81"/>
    </row>
    <row r="27" spans="1:15" ht="12.75">
      <c r="A27" s="79" t="s">
        <v>6</v>
      </c>
      <c r="B27" s="75" t="s">
        <v>138</v>
      </c>
      <c r="C27" s="80">
        <v>0.04</v>
      </c>
      <c r="D27" s="80">
        <v>0.021</v>
      </c>
      <c r="E27" s="75" t="s">
        <v>138</v>
      </c>
      <c r="F27" s="80">
        <v>0.048</v>
      </c>
      <c r="G27" s="80">
        <v>0.021</v>
      </c>
      <c r="H27" s="81"/>
      <c r="I27" s="81"/>
      <c r="J27" s="81"/>
      <c r="K27" s="81"/>
      <c r="L27" s="81"/>
      <c r="M27" s="81"/>
      <c r="N27" s="81"/>
      <c r="O27" s="81"/>
    </row>
    <row r="28" spans="1:15" ht="12.75">
      <c r="A28" s="79" t="s">
        <v>7</v>
      </c>
      <c r="B28" s="75" t="s">
        <v>138</v>
      </c>
      <c r="C28" s="80">
        <v>0.038</v>
      </c>
      <c r="D28" s="80">
        <v>0.017</v>
      </c>
      <c r="E28" s="75" t="s">
        <v>138</v>
      </c>
      <c r="F28" s="80">
        <v>0.055</v>
      </c>
      <c r="G28" s="80">
        <v>0.022</v>
      </c>
      <c r="H28" s="81"/>
      <c r="I28" s="81"/>
      <c r="J28" s="81"/>
      <c r="K28" s="81"/>
      <c r="L28" s="81"/>
      <c r="M28" s="81"/>
      <c r="N28" s="81"/>
      <c r="O28" s="81"/>
    </row>
    <row r="29" spans="1:15" ht="12.75">
      <c r="A29" s="79" t="s">
        <v>8</v>
      </c>
      <c r="B29" s="75" t="s">
        <v>138</v>
      </c>
      <c r="C29" s="80">
        <v>0.033</v>
      </c>
      <c r="D29" s="80">
        <v>0.016</v>
      </c>
      <c r="E29" s="75" t="s">
        <v>138</v>
      </c>
      <c r="F29" s="80">
        <v>0.055</v>
      </c>
      <c r="G29" s="80">
        <v>0.022</v>
      </c>
      <c r="H29" s="81"/>
      <c r="I29" s="81"/>
      <c r="J29" s="81"/>
      <c r="K29" s="81"/>
      <c r="L29" s="81"/>
      <c r="M29" s="81"/>
      <c r="N29" s="81"/>
      <c r="O29" s="81"/>
    </row>
    <row r="30" spans="1:15" ht="12.75">
      <c r="A30" s="79" t="s">
        <v>9</v>
      </c>
      <c r="B30" s="75" t="s">
        <v>138</v>
      </c>
      <c r="C30" s="80">
        <v>0.037</v>
      </c>
      <c r="D30" s="80">
        <v>0.017</v>
      </c>
      <c r="E30" s="75" t="s">
        <v>138</v>
      </c>
      <c r="F30" s="80">
        <v>0.051</v>
      </c>
      <c r="G30" s="80">
        <v>0.018</v>
      </c>
      <c r="H30" s="81"/>
      <c r="I30" s="81"/>
      <c r="J30" s="81"/>
      <c r="K30" s="81"/>
      <c r="L30" s="81"/>
      <c r="M30" s="81"/>
      <c r="N30" s="81"/>
      <c r="O30" s="81"/>
    </row>
    <row r="31" spans="1:15" ht="12.75">
      <c r="A31" s="79" t="s">
        <v>10</v>
      </c>
      <c r="B31" s="75" t="s">
        <v>138</v>
      </c>
      <c r="C31" s="80">
        <v>0.042</v>
      </c>
      <c r="D31" s="80">
        <v>0.019</v>
      </c>
      <c r="E31" s="75" t="s">
        <v>138</v>
      </c>
      <c r="F31" s="80">
        <v>0.054</v>
      </c>
      <c r="G31" s="80">
        <v>0.022</v>
      </c>
      <c r="H31" s="81"/>
      <c r="I31" s="81"/>
      <c r="J31" s="81"/>
      <c r="K31" s="81"/>
      <c r="L31" s="81"/>
      <c r="M31" s="81"/>
      <c r="N31" s="81"/>
      <c r="O31" s="81"/>
    </row>
    <row r="32" spans="1:15" ht="12.75">
      <c r="A32" s="79" t="s">
        <v>11</v>
      </c>
      <c r="B32" s="75" t="s">
        <v>138</v>
      </c>
      <c r="C32" s="80">
        <v>0.044</v>
      </c>
      <c r="D32" s="80">
        <v>0.02</v>
      </c>
      <c r="E32" s="75" t="s">
        <v>138</v>
      </c>
      <c r="F32" s="80">
        <v>0.054</v>
      </c>
      <c r="G32" s="80">
        <v>0.024</v>
      </c>
      <c r="H32" s="81"/>
      <c r="I32" s="81"/>
      <c r="J32" s="81"/>
      <c r="K32" s="81"/>
      <c r="L32" s="81"/>
      <c r="M32" s="81"/>
      <c r="N32" s="81"/>
      <c r="O32" s="81"/>
    </row>
    <row r="33" spans="1:15" ht="12.75">
      <c r="A33" s="79" t="s">
        <v>12</v>
      </c>
      <c r="B33" s="85" t="s">
        <v>404</v>
      </c>
      <c r="C33" s="80"/>
      <c r="D33" s="80">
        <v>0.019</v>
      </c>
      <c r="E33" s="85" t="s">
        <v>775</v>
      </c>
      <c r="F33" s="80"/>
      <c r="G33" s="80">
        <v>0.021</v>
      </c>
      <c r="H33" s="81"/>
      <c r="I33" s="81"/>
      <c r="J33" s="81"/>
      <c r="K33" s="81"/>
      <c r="L33" s="81"/>
      <c r="M33" s="81"/>
      <c r="N33" s="81"/>
      <c r="O33" s="81"/>
    </row>
    <row r="34" spans="1:15" ht="12.75">
      <c r="A34" s="81"/>
      <c r="B34" s="81"/>
      <c r="C34" s="81"/>
      <c r="D34" s="81"/>
      <c r="E34" s="81"/>
      <c r="F34" s="81"/>
      <c r="G34" s="81"/>
      <c r="H34" s="81"/>
      <c r="I34" s="81"/>
      <c r="J34" s="81"/>
      <c r="K34" s="81"/>
      <c r="L34" s="81"/>
      <c r="M34" s="81"/>
      <c r="N34" s="81"/>
      <c r="O34" s="81"/>
    </row>
    <row r="35" spans="1:15" ht="12.75">
      <c r="A35" s="87" t="s">
        <v>148</v>
      </c>
      <c r="B35" s="81"/>
      <c r="C35" s="81"/>
      <c r="D35" s="81"/>
      <c r="E35" s="81"/>
      <c r="F35" s="81"/>
      <c r="G35" s="81"/>
      <c r="H35" s="81"/>
      <c r="I35" s="81"/>
      <c r="J35" s="81"/>
      <c r="K35" s="81"/>
      <c r="L35" s="81"/>
      <c r="M35" s="81"/>
      <c r="N35" s="81"/>
      <c r="O35" s="81"/>
    </row>
    <row r="36" spans="1:15" ht="12.75">
      <c r="A36" s="87" t="s">
        <v>777</v>
      </c>
      <c r="B36" s="81"/>
      <c r="C36" s="81"/>
      <c r="D36" s="81"/>
      <c r="E36" s="81"/>
      <c r="F36" s="81"/>
      <c r="G36" s="81"/>
      <c r="H36" s="88"/>
      <c r="I36" s="88"/>
      <c r="J36" s="88"/>
      <c r="K36" s="88"/>
      <c r="L36" s="88"/>
      <c r="M36" s="88"/>
      <c r="N36" s="88"/>
      <c r="O36" s="88"/>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00390625" defaultRowHeight="13.5"/>
  <cols>
    <col min="1" max="1" width="23.25390625" style="81" customWidth="1"/>
    <col min="2" max="7" width="7.00390625" style="81" customWidth="1"/>
    <col min="8" max="8" width="3.50390625" style="81" customWidth="1"/>
    <col min="9" max="16384" width="9.00390625" style="81" customWidth="1"/>
  </cols>
  <sheetData>
    <row r="1" s="73" customFormat="1" ht="13.5">
      <c r="A1" s="73" t="s">
        <v>146</v>
      </c>
    </row>
    <row r="2" s="73" customFormat="1" ht="9" customHeight="1"/>
    <row r="3" spans="1:9" ht="13.5">
      <c r="A3" s="290"/>
      <c r="B3" s="284" t="s">
        <v>0</v>
      </c>
      <c r="C3" s="284"/>
      <c r="D3" s="284"/>
      <c r="E3" s="285" t="s">
        <v>1</v>
      </c>
      <c r="F3" s="285"/>
      <c r="G3" s="285"/>
      <c r="I3" s="73"/>
    </row>
    <row r="4" spans="1:9" ht="13.5">
      <c r="A4" s="290"/>
      <c r="B4" s="89" t="s">
        <v>2</v>
      </c>
      <c r="C4" s="89" t="s">
        <v>3</v>
      </c>
      <c r="D4" s="89" t="s">
        <v>4</v>
      </c>
      <c r="E4" s="89" t="s">
        <v>2</v>
      </c>
      <c r="F4" s="89" t="s">
        <v>5</v>
      </c>
      <c r="G4" s="89" t="s">
        <v>4</v>
      </c>
      <c r="I4" s="73"/>
    </row>
    <row r="5" spans="1:9" ht="13.5">
      <c r="A5" s="79" t="s">
        <v>16</v>
      </c>
      <c r="B5" s="90" t="s">
        <v>138</v>
      </c>
      <c r="C5" s="80">
        <v>0.05</v>
      </c>
      <c r="D5" s="80">
        <v>0.028</v>
      </c>
      <c r="E5" s="90" t="s">
        <v>138</v>
      </c>
      <c r="F5" s="80">
        <v>0.053</v>
      </c>
      <c r="G5" s="80">
        <v>0.023</v>
      </c>
      <c r="I5" s="73"/>
    </row>
    <row r="6" spans="1:9" ht="13.5">
      <c r="A6" s="79" t="s">
        <v>17</v>
      </c>
      <c r="B6" s="90" t="s">
        <v>138</v>
      </c>
      <c r="C6" s="80">
        <v>0.051</v>
      </c>
      <c r="D6" s="80">
        <v>0.03</v>
      </c>
      <c r="E6" s="90" t="s">
        <v>138</v>
      </c>
      <c r="F6" s="80">
        <v>0.054</v>
      </c>
      <c r="G6" s="80">
        <v>0.021</v>
      </c>
      <c r="I6" s="73"/>
    </row>
    <row r="7" spans="1:7" ht="12">
      <c r="A7" s="79" t="s">
        <v>18</v>
      </c>
      <c r="B7" s="90" t="s">
        <v>138</v>
      </c>
      <c r="C7" s="80">
        <v>0.049</v>
      </c>
      <c r="D7" s="80">
        <v>0.027</v>
      </c>
      <c r="E7" s="90" t="s">
        <v>138</v>
      </c>
      <c r="F7" s="80">
        <v>0.058</v>
      </c>
      <c r="G7" s="80">
        <v>0.024</v>
      </c>
    </row>
    <row r="8" spans="1:7" ht="12">
      <c r="A8" s="79" t="s">
        <v>19</v>
      </c>
      <c r="B8" s="90" t="s">
        <v>138</v>
      </c>
      <c r="C8" s="80">
        <v>0.043</v>
      </c>
      <c r="D8" s="80">
        <v>0.024</v>
      </c>
      <c r="E8" s="90" t="s">
        <v>138</v>
      </c>
      <c r="F8" s="80">
        <v>0.053</v>
      </c>
      <c r="G8" s="80">
        <v>0.021</v>
      </c>
    </row>
    <row r="9" spans="1:7" ht="12">
      <c r="A9" s="79" t="s">
        <v>20</v>
      </c>
      <c r="B9" s="90" t="s">
        <v>138</v>
      </c>
      <c r="C9" s="80">
        <v>0.046</v>
      </c>
      <c r="D9" s="80">
        <v>0.026</v>
      </c>
      <c r="E9" s="90" t="s">
        <v>138</v>
      </c>
      <c r="F9" s="80">
        <v>0.053</v>
      </c>
      <c r="G9" s="80">
        <v>0.021</v>
      </c>
    </row>
    <row r="10" spans="1:7" ht="12">
      <c r="A10" s="79" t="s">
        <v>21</v>
      </c>
      <c r="B10" s="90" t="s">
        <v>138</v>
      </c>
      <c r="C10" s="80">
        <v>0.047</v>
      </c>
      <c r="D10" s="80">
        <v>0.027</v>
      </c>
      <c r="E10" s="90" t="s">
        <v>138</v>
      </c>
      <c r="F10" s="80">
        <v>0.057</v>
      </c>
      <c r="G10" s="80">
        <v>0.024</v>
      </c>
    </row>
    <row r="11" spans="1:7" ht="12">
      <c r="A11" s="79" t="s">
        <v>209</v>
      </c>
      <c r="B11" s="90" t="s">
        <v>138</v>
      </c>
      <c r="C11" s="80">
        <v>0.043</v>
      </c>
      <c r="D11" s="80">
        <v>0.023</v>
      </c>
      <c r="E11" s="90" t="s">
        <v>138</v>
      </c>
      <c r="F11" s="80">
        <v>0.051</v>
      </c>
      <c r="G11" s="80">
        <v>0.019</v>
      </c>
    </row>
    <row r="12" spans="1:7" ht="12">
      <c r="A12" s="79" t="s">
        <v>22</v>
      </c>
      <c r="B12" s="90" t="s">
        <v>138</v>
      </c>
      <c r="C12" s="80">
        <v>0.048</v>
      </c>
      <c r="D12" s="80">
        <v>0.025</v>
      </c>
      <c r="E12" s="90" t="s">
        <v>138</v>
      </c>
      <c r="F12" s="80">
        <v>0.055</v>
      </c>
      <c r="G12" s="80">
        <v>0.021</v>
      </c>
    </row>
    <row r="13" spans="1:7" ht="12">
      <c r="A13" s="79" t="s">
        <v>23</v>
      </c>
      <c r="B13" s="90" t="s">
        <v>138</v>
      </c>
      <c r="C13" s="80">
        <v>0.051</v>
      </c>
      <c r="D13" s="80">
        <v>0.029</v>
      </c>
      <c r="E13" s="90" t="s">
        <v>138</v>
      </c>
      <c r="F13" s="80">
        <v>0.056</v>
      </c>
      <c r="G13" s="80">
        <v>0.02</v>
      </c>
    </row>
    <row r="14" spans="1:7" ht="12">
      <c r="A14" s="79" t="s">
        <v>24</v>
      </c>
      <c r="B14" s="90" t="s">
        <v>138</v>
      </c>
      <c r="C14" s="80">
        <v>0.053</v>
      </c>
      <c r="D14" s="80">
        <v>0.031</v>
      </c>
      <c r="E14" s="90" t="s">
        <v>138</v>
      </c>
      <c r="F14" s="80">
        <v>0.054</v>
      </c>
      <c r="G14" s="80">
        <v>0.022</v>
      </c>
    </row>
    <row r="15" spans="1:7" ht="12">
      <c r="A15" s="79" t="s">
        <v>25</v>
      </c>
      <c r="B15" s="90" t="s">
        <v>138</v>
      </c>
      <c r="C15" s="80">
        <v>0.048</v>
      </c>
      <c r="D15" s="80">
        <v>0.027</v>
      </c>
      <c r="E15" s="90" t="s">
        <v>138</v>
      </c>
      <c r="F15" s="80">
        <v>0.054</v>
      </c>
      <c r="G15" s="80">
        <v>0.022</v>
      </c>
    </row>
    <row r="16" spans="1:9" ht="12">
      <c r="A16" s="79" t="s">
        <v>26</v>
      </c>
      <c r="B16" s="90" t="s">
        <v>138</v>
      </c>
      <c r="C16" s="80">
        <v>0.051</v>
      </c>
      <c r="D16" s="80">
        <v>0.029</v>
      </c>
      <c r="E16" s="90" t="s">
        <v>138</v>
      </c>
      <c r="F16" s="80">
        <v>0.056</v>
      </c>
      <c r="G16" s="80">
        <v>0.023</v>
      </c>
      <c r="I16" s="81" t="s">
        <v>781</v>
      </c>
    </row>
    <row r="17" spans="1:9" ht="12">
      <c r="A17" s="79" t="s">
        <v>27</v>
      </c>
      <c r="B17" s="90" t="s">
        <v>138</v>
      </c>
      <c r="C17" s="80">
        <v>0.045</v>
      </c>
      <c r="D17" s="80">
        <v>0.027</v>
      </c>
      <c r="E17" s="90" t="s">
        <v>138</v>
      </c>
      <c r="F17" s="80">
        <v>0.058</v>
      </c>
      <c r="G17" s="80">
        <v>0.021</v>
      </c>
      <c r="I17" s="91" t="s">
        <v>28</v>
      </c>
    </row>
    <row r="18" spans="1:9" ht="12">
      <c r="A18" s="79" t="s">
        <v>29</v>
      </c>
      <c r="B18" s="90" t="s">
        <v>139</v>
      </c>
      <c r="C18" s="80">
        <v>0.063</v>
      </c>
      <c r="D18" s="80">
        <v>0.039</v>
      </c>
      <c r="E18" s="90" t="s">
        <v>138</v>
      </c>
      <c r="F18" s="80">
        <v>0.055</v>
      </c>
      <c r="G18" s="80">
        <v>0.023</v>
      </c>
      <c r="I18" s="81" t="s">
        <v>30</v>
      </c>
    </row>
    <row r="19" spans="1:9" ht="12">
      <c r="A19" s="79" t="s">
        <v>31</v>
      </c>
      <c r="B19" s="90" t="s">
        <v>138</v>
      </c>
      <c r="C19" s="80">
        <v>0.043</v>
      </c>
      <c r="D19" s="80">
        <v>0.022</v>
      </c>
      <c r="E19" s="90" t="s">
        <v>138</v>
      </c>
      <c r="F19" s="80">
        <v>0.051</v>
      </c>
      <c r="G19" s="80">
        <v>0.021</v>
      </c>
      <c r="I19" s="81" t="s">
        <v>32</v>
      </c>
    </row>
    <row r="20" spans="1:9" ht="12">
      <c r="A20" s="79" t="s">
        <v>33</v>
      </c>
      <c r="B20" s="90" t="s">
        <v>138</v>
      </c>
      <c r="C20" s="80">
        <v>0.043</v>
      </c>
      <c r="D20" s="80">
        <v>0.022</v>
      </c>
      <c r="E20" s="90" t="s">
        <v>138</v>
      </c>
      <c r="F20" s="80">
        <v>0.056</v>
      </c>
      <c r="G20" s="80">
        <v>0.021</v>
      </c>
      <c r="I20" s="81" t="s">
        <v>544</v>
      </c>
    </row>
    <row r="21" spans="1:7" ht="12">
      <c r="A21" s="79" t="s">
        <v>34</v>
      </c>
      <c r="B21" s="90" t="s">
        <v>147</v>
      </c>
      <c r="C21" s="80">
        <v>0.059</v>
      </c>
      <c r="D21" s="80">
        <v>0.036</v>
      </c>
      <c r="E21" s="90" t="s">
        <v>138</v>
      </c>
      <c r="F21" s="80">
        <v>0.054</v>
      </c>
      <c r="G21" s="80">
        <v>0.022</v>
      </c>
    </row>
    <row r="22" spans="1:9" ht="12">
      <c r="A22" s="79" t="s">
        <v>35</v>
      </c>
      <c r="B22" s="90" t="s">
        <v>138</v>
      </c>
      <c r="C22" s="80">
        <v>0.049</v>
      </c>
      <c r="D22" s="80">
        <v>0.031</v>
      </c>
      <c r="E22" s="90" t="s">
        <v>138</v>
      </c>
      <c r="F22" s="80">
        <v>0.053</v>
      </c>
      <c r="G22" s="80">
        <v>0.022</v>
      </c>
      <c r="I22" s="91" t="s">
        <v>36</v>
      </c>
    </row>
    <row r="23" spans="1:9" ht="12">
      <c r="A23" s="79" t="s">
        <v>37</v>
      </c>
      <c r="B23" s="90" t="s">
        <v>138</v>
      </c>
      <c r="C23" s="80">
        <v>0.05</v>
      </c>
      <c r="D23" s="80">
        <v>0.027</v>
      </c>
      <c r="E23" s="90" t="s">
        <v>138</v>
      </c>
      <c r="F23" s="80">
        <v>0.054</v>
      </c>
      <c r="G23" s="80">
        <v>0.023</v>
      </c>
      <c r="I23" s="81" t="s">
        <v>38</v>
      </c>
    </row>
    <row r="24" spans="1:9" ht="12">
      <c r="A24" s="79" t="s">
        <v>39</v>
      </c>
      <c r="B24" s="90" t="s">
        <v>138</v>
      </c>
      <c r="C24" s="80">
        <v>0.038</v>
      </c>
      <c r="D24" s="80">
        <v>0.019</v>
      </c>
      <c r="E24" s="90" t="s">
        <v>138</v>
      </c>
      <c r="F24" s="80">
        <v>0.053</v>
      </c>
      <c r="G24" s="80">
        <v>0.021</v>
      </c>
      <c r="I24" s="81" t="s">
        <v>40</v>
      </c>
    </row>
    <row r="25" spans="1:9" ht="12">
      <c r="A25" s="79" t="s">
        <v>41</v>
      </c>
      <c r="B25" s="90" t="s">
        <v>138</v>
      </c>
      <c r="C25" s="80">
        <v>0.038</v>
      </c>
      <c r="D25" s="80">
        <v>0.022</v>
      </c>
      <c r="E25" s="90" t="s">
        <v>138</v>
      </c>
      <c r="F25" s="80">
        <v>0.054</v>
      </c>
      <c r="G25" s="80">
        <v>0.021</v>
      </c>
      <c r="I25" s="81" t="s">
        <v>128</v>
      </c>
    </row>
    <row r="26" spans="1:9" ht="12">
      <c r="A26" s="79" t="s">
        <v>42</v>
      </c>
      <c r="B26" s="90" t="s">
        <v>138</v>
      </c>
      <c r="C26" s="80">
        <v>0.045</v>
      </c>
      <c r="D26" s="80">
        <v>0.024</v>
      </c>
      <c r="E26" s="90" t="s">
        <v>138</v>
      </c>
      <c r="F26" s="80">
        <v>0.048</v>
      </c>
      <c r="G26" s="80">
        <v>0.021</v>
      </c>
      <c r="I26" s="81" t="s">
        <v>126</v>
      </c>
    </row>
    <row r="27" spans="1:9" ht="12">
      <c r="A27" s="79" t="s">
        <v>43</v>
      </c>
      <c r="B27" s="90" t="s">
        <v>138</v>
      </c>
      <c r="C27" s="80">
        <v>0.044</v>
      </c>
      <c r="D27" s="80">
        <v>0.026</v>
      </c>
      <c r="E27" s="90" t="s">
        <v>138</v>
      </c>
      <c r="F27" s="80">
        <v>0.057</v>
      </c>
      <c r="G27" s="80">
        <v>0.021</v>
      </c>
      <c r="I27" s="81" t="s">
        <v>127</v>
      </c>
    </row>
    <row r="28" spans="1:9" ht="12">
      <c r="A28" s="79" t="s">
        <v>44</v>
      </c>
      <c r="B28" s="90" t="s">
        <v>138</v>
      </c>
      <c r="C28" s="80">
        <v>0.058</v>
      </c>
      <c r="D28" s="80">
        <v>0.036</v>
      </c>
      <c r="E28" s="90" t="s">
        <v>138</v>
      </c>
      <c r="F28" s="80">
        <v>0.053</v>
      </c>
      <c r="G28" s="80">
        <v>0.022</v>
      </c>
      <c r="I28" s="81" t="s">
        <v>45</v>
      </c>
    </row>
    <row r="29" spans="1:9" ht="12">
      <c r="A29" s="79" t="s">
        <v>46</v>
      </c>
      <c r="B29" s="90" t="s">
        <v>138</v>
      </c>
      <c r="C29" s="80">
        <v>0.051</v>
      </c>
      <c r="D29" s="80">
        <v>0.029</v>
      </c>
      <c r="E29" s="90" t="s">
        <v>138</v>
      </c>
      <c r="F29" s="80">
        <v>0.061</v>
      </c>
      <c r="G29" s="80">
        <v>0.023</v>
      </c>
      <c r="I29" s="81" t="s">
        <v>129</v>
      </c>
    </row>
    <row r="30" spans="1:7" ht="12">
      <c r="A30" s="79" t="s">
        <v>47</v>
      </c>
      <c r="B30" s="90" t="s">
        <v>138</v>
      </c>
      <c r="C30" s="80">
        <v>0.051</v>
      </c>
      <c r="D30" s="80">
        <v>0.03</v>
      </c>
      <c r="E30" s="90" t="s">
        <v>138</v>
      </c>
      <c r="F30" s="80">
        <v>0.049</v>
      </c>
      <c r="G30" s="80">
        <v>0.02</v>
      </c>
    </row>
    <row r="31" spans="1:9" ht="12">
      <c r="A31" s="79" t="s">
        <v>12</v>
      </c>
      <c r="B31" s="291" t="s">
        <v>779</v>
      </c>
      <c r="C31" s="292"/>
      <c r="D31" s="80">
        <v>0.028</v>
      </c>
      <c r="E31" s="291" t="s">
        <v>780</v>
      </c>
      <c r="F31" s="292"/>
      <c r="G31" s="80">
        <v>0.022</v>
      </c>
      <c r="I31" s="81" t="s">
        <v>48</v>
      </c>
    </row>
    <row r="32" spans="1:9" ht="12">
      <c r="A32" s="79" t="s">
        <v>49</v>
      </c>
      <c r="B32" s="90" t="s">
        <v>138</v>
      </c>
      <c r="C32" s="80">
        <v>0.033</v>
      </c>
      <c r="D32" s="80">
        <v>0.018</v>
      </c>
      <c r="E32" s="90" t="s">
        <v>138</v>
      </c>
      <c r="F32" s="80">
        <v>0.05</v>
      </c>
      <c r="G32" s="80">
        <v>0.018</v>
      </c>
      <c r="I32" s="81" t="s">
        <v>50</v>
      </c>
    </row>
    <row r="33" spans="1:9" ht="12">
      <c r="A33" s="79" t="s">
        <v>51</v>
      </c>
      <c r="B33" s="90" t="s">
        <v>138</v>
      </c>
      <c r="C33" s="80">
        <v>0.034</v>
      </c>
      <c r="D33" s="80">
        <v>0.018</v>
      </c>
      <c r="E33" s="90" t="s">
        <v>138</v>
      </c>
      <c r="F33" s="80">
        <v>0.051</v>
      </c>
      <c r="G33" s="80">
        <v>0.021</v>
      </c>
      <c r="I33" s="81" t="s">
        <v>130</v>
      </c>
    </row>
    <row r="34" spans="1:9" ht="12">
      <c r="A34" s="79" t="s">
        <v>52</v>
      </c>
      <c r="B34" s="90" t="s">
        <v>138</v>
      </c>
      <c r="C34" s="80">
        <v>0.034</v>
      </c>
      <c r="D34" s="80">
        <v>0.019</v>
      </c>
      <c r="E34" s="90" t="s">
        <v>138</v>
      </c>
      <c r="F34" s="80">
        <v>0.051</v>
      </c>
      <c r="G34" s="80">
        <v>0.019</v>
      </c>
      <c r="I34" s="81" t="s">
        <v>126</v>
      </c>
    </row>
    <row r="35" spans="1:9" ht="12">
      <c r="A35" s="79" t="s">
        <v>53</v>
      </c>
      <c r="B35" s="90" t="s">
        <v>138</v>
      </c>
      <c r="C35" s="80">
        <v>0.03</v>
      </c>
      <c r="D35" s="80">
        <v>0.016</v>
      </c>
      <c r="E35" s="90" t="s">
        <v>138</v>
      </c>
      <c r="F35" s="80">
        <v>0.049</v>
      </c>
      <c r="G35" s="80">
        <v>0.018</v>
      </c>
      <c r="I35" s="81" t="s">
        <v>54</v>
      </c>
    </row>
    <row r="36" spans="1:9" ht="12">
      <c r="A36" s="79" t="s">
        <v>55</v>
      </c>
      <c r="B36" s="90" t="s">
        <v>138</v>
      </c>
      <c r="C36" s="80">
        <v>0.042</v>
      </c>
      <c r="D36" s="80">
        <v>0.027</v>
      </c>
      <c r="E36" s="90" t="s">
        <v>138</v>
      </c>
      <c r="F36" s="80">
        <v>0.048</v>
      </c>
      <c r="G36" s="80">
        <v>0.021</v>
      </c>
      <c r="I36" s="81" t="s">
        <v>131</v>
      </c>
    </row>
    <row r="37" spans="1:9" ht="12">
      <c r="A37" s="79" t="s">
        <v>56</v>
      </c>
      <c r="B37" s="90" t="s">
        <v>138</v>
      </c>
      <c r="C37" s="80">
        <v>0.036</v>
      </c>
      <c r="D37" s="80">
        <v>0.022</v>
      </c>
      <c r="E37" s="90" t="s">
        <v>138</v>
      </c>
      <c r="F37" s="80">
        <v>0.052</v>
      </c>
      <c r="G37" s="80">
        <v>0.021</v>
      </c>
      <c r="I37" s="81" t="s">
        <v>57</v>
      </c>
    </row>
    <row r="38" spans="1:9" ht="12">
      <c r="A38" s="79" t="s">
        <v>58</v>
      </c>
      <c r="B38" s="90" t="s">
        <v>138</v>
      </c>
      <c r="C38" s="80">
        <v>0.037</v>
      </c>
      <c r="D38" s="80">
        <v>0.021</v>
      </c>
      <c r="E38" s="90" t="s">
        <v>138</v>
      </c>
      <c r="F38" s="80">
        <v>0.05</v>
      </c>
      <c r="G38" s="80">
        <v>0.02</v>
      </c>
      <c r="I38" s="81" t="s">
        <v>59</v>
      </c>
    </row>
    <row r="39" spans="1:7" ht="12">
      <c r="A39" s="79" t="s">
        <v>60</v>
      </c>
      <c r="B39" s="90" t="s">
        <v>138</v>
      </c>
      <c r="C39" s="80">
        <v>0.037</v>
      </c>
      <c r="D39" s="80">
        <v>0.022</v>
      </c>
      <c r="E39" s="90" t="s">
        <v>138</v>
      </c>
      <c r="F39" s="80">
        <v>0.058</v>
      </c>
      <c r="G39" s="80">
        <v>0.023</v>
      </c>
    </row>
    <row r="40" spans="1:9" ht="12">
      <c r="A40" s="79" t="s">
        <v>61</v>
      </c>
      <c r="B40" s="90" t="s">
        <v>138</v>
      </c>
      <c r="C40" s="80">
        <v>0.036</v>
      </c>
      <c r="D40" s="80">
        <v>0.021</v>
      </c>
      <c r="E40" s="90" t="s">
        <v>138</v>
      </c>
      <c r="F40" s="80">
        <v>0.068</v>
      </c>
      <c r="G40" s="80">
        <v>0.023</v>
      </c>
      <c r="I40" s="81" t="s">
        <v>62</v>
      </c>
    </row>
    <row r="41" spans="1:7" ht="12">
      <c r="A41" s="79" t="s">
        <v>536</v>
      </c>
      <c r="B41" s="291" t="s">
        <v>192</v>
      </c>
      <c r="C41" s="292"/>
      <c r="D41" s="80">
        <v>0.02</v>
      </c>
      <c r="E41" s="291" t="s">
        <v>192</v>
      </c>
      <c r="F41" s="292"/>
      <c r="G41" s="80">
        <v>0.02</v>
      </c>
    </row>
    <row r="42" spans="1:7" ht="12">
      <c r="A42" s="86" t="s">
        <v>14</v>
      </c>
      <c r="B42" s="286" t="s">
        <v>782</v>
      </c>
      <c r="C42" s="287"/>
      <c r="D42" s="80">
        <v>0.026</v>
      </c>
      <c r="E42" s="288" t="s">
        <v>783</v>
      </c>
      <c r="F42" s="289"/>
      <c r="G42" s="80">
        <v>0.021</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984251968503937"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A1" sqref="A1"/>
    </sheetView>
  </sheetViews>
  <sheetFormatPr defaultColWidth="9.00390625" defaultRowHeight="13.5"/>
  <cols>
    <col min="1" max="1" width="9.00390625" style="93" customWidth="1"/>
    <col min="2" max="2" width="15.25390625" style="93" customWidth="1"/>
    <col min="3" max="3" width="13.625" style="93" customWidth="1"/>
    <col min="4" max="5" width="9.00390625" style="93" customWidth="1"/>
    <col min="6" max="6" width="13.875" style="93" customWidth="1"/>
    <col min="7" max="7" width="8.50390625" style="93" customWidth="1"/>
    <col min="8" max="8" width="15.625" style="93" customWidth="1"/>
    <col min="9" max="9" width="7.625" style="93" customWidth="1"/>
    <col min="10" max="16384" width="9.00390625" style="93" customWidth="1"/>
  </cols>
  <sheetData>
    <row r="1" ht="13.5">
      <c r="A1" s="92" t="s">
        <v>229</v>
      </c>
    </row>
    <row r="2" spans="1:9" ht="13.5">
      <c r="A2" s="94" t="s">
        <v>789</v>
      </c>
      <c r="B2" s="95"/>
      <c r="C2" s="95"/>
      <c r="D2" s="95"/>
      <c r="E2" s="95"/>
      <c r="H2" s="272"/>
      <c r="I2" s="272"/>
    </row>
    <row r="3" spans="1:7" ht="12.75">
      <c r="A3" s="95"/>
      <c r="B3" s="95"/>
      <c r="C3" s="95"/>
      <c r="D3" s="95"/>
      <c r="E3" s="95"/>
      <c r="G3" s="273" t="s">
        <v>846</v>
      </c>
    </row>
    <row r="4" spans="1:7" ht="12.75">
      <c r="A4" s="95"/>
      <c r="B4" s="95"/>
      <c r="C4" s="95"/>
      <c r="D4" s="95"/>
      <c r="E4" s="95"/>
      <c r="G4" s="273"/>
    </row>
    <row r="5" spans="1:7" ht="12.75">
      <c r="A5" s="298" t="s">
        <v>398</v>
      </c>
      <c r="B5" s="96" t="s">
        <v>510</v>
      </c>
      <c r="C5" s="96"/>
      <c r="D5" s="97"/>
      <c r="E5" s="293" t="s">
        <v>73</v>
      </c>
      <c r="F5" s="96" t="s">
        <v>799</v>
      </c>
      <c r="G5" s="96"/>
    </row>
    <row r="6" spans="1:7" ht="12.75">
      <c r="A6" s="295"/>
      <c r="B6" s="96" t="s">
        <v>63</v>
      </c>
      <c r="C6" s="96">
        <v>0.013</v>
      </c>
      <c r="D6" s="97"/>
      <c r="E6" s="295"/>
      <c r="F6" s="96" t="s">
        <v>63</v>
      </c>
      <c r="G6" s="96">
        <v>0.02</v>
      </c>
    </row>
    <row r="7" spans="1:7" ht="12.75">
      <c r="A7" s="293" t="s">
        <v>65</v>
      </c>
      <c r="B7" s="96" t="s">
        <v>784</v>
      </c>
      <c r="C7" s="96"/>
      <c r="D7" s="97"/>
      <c r="E7" s="293" t="s">
        <v>74</v>
      </c>
      <c r="F7" s="96" t="s">
        <v>800</v>
      </c>
      <c r="G7" s="96"/>
    </row>
    <row r="8" spans="1:7" ht="12.75">
      <c r="A8" s="295"/>
      <c r="B8" s="96" t="s">
        <v>63</v>
      </c>
      <c r="C8" s="235">
        <v>0.018</v>
      </c>
      <c r="D8" s="97"/>
      <c r="E8" s="295"/>
      <c r="F8" s="96" t="s">
        <v>63</v>
      </c>
      <c r="G8" s="96">
        <v>0.019</v>
      </c>
    </row>
    <row r="9" spans="1:7" ht="12.75">
      <c r="A9" s="293" t="s">
        <v>66</v>
      </c>
      <c r="B9" s="96" t="s">
        <v>801</v>
      </c>
      <c r="C9" s="96"/>
      <c r="D9" s="97"/>
      <c r="E9" s="293" t="s">
        <v>206</v>
      </c>
      <c r="F9" s="96" t="s">
        <v>802</v>
      </c>
      <c r="G9" s="96"/>
    </row>
    <row r="10" spans="1:7" ht="12.75">
      <c r="A10" s="295"/>
      <c r="B10" s="96" t="s">
        <v>63</v>
      </c>
      <c r="C10" s="96">
        <v>0.018</v>
      </c>
      <c r="D10" s="97"/>
      <c r="E10" s="295"/>
      <c r="F10" s="96" t="s">
        <v>63</v>
      </c>
      <c r="G10" s="96">
        <v>0.029</v>
      </c>
    </row>
    <row r="11" spans="1:7" ht="12.75">
      <c r="A11" s="293" t="s">
        <v>202</v>
      </c>
      <c r="B11" s="96" t="s">
        <v>785</v>
      </c>
      <c r="C11" s="96"/>
      <c r="D11" s="97"/>
      <c r="E11" s="293" t="s">
        <v>205</v>
      </c>
      <c r="F11" s="96" t="s">
        <v>802</v>
      </c>
      <c r="G11" s="96"/>
    </row>
    <row r="12" spans="1:7" ht="12.75">
      <c r="A12" s="295"/>
      <c r="B12" s="96" t="s">
        <v>63</v>
      </c>
      <c r="C12" s="96">
        <v>0.02</v>
      </c>
      <c r="D12" s="97"/>
      <c r="E12" s="295"/>
      <c r="F12" s="96" t="s">
        <v>63</v>
      </c>
      <c r="G12" s="96">
        <v>0.022</v>
      </c>
    </row>
    <row r="13" spans="1:7" ht="13.5" customHeight="1">
      <c r="A13" s="296" t="s">
        <v>806</v>
      </c>
      <c r="B13" s="98" t="s">
        <v>805</v>
      </c>
      <c r="C13" s="98"/>
      <c r="D13" s="97"/>
      <c r="E13" s="298" t="s">
        <v>804</v>
      </c>
      <c r="F13" s="96" t="s">
        <v>803</v>
      </c>
      <c r="G13" s="96"/>
    </row>
    <row r="14" spans="1:7" ht="12.75">
      <c r="A14" s="297"/>
      <c r="B14" s="98" t="s">
        <v>63</v>
      </c>
      <c r="C14" s="98">
        <v>0.023</v>
      </c>
      <c r="D14" s="97"/>
      <c r="E14" s="295"/>
      <c r="F14" s="96" t="s">
        <v>63</v>
      </c>
      <c r="G14" s="96">
        <v>0.016</v>
      </c>
    </row>
    <row r="15" spans="1:7" ht="12.75">
      <c r="A15" s="293" t="s">
        <v>67</v>
      </c>
      <c r="B15" s="96" t="s">
        <v>786</v>
      </c>
      <c r="C15" s="96"/>
      <c r="D15" s="97"/>
      <c r="E15" s="298" t="s">
        <v>228</v>
      </c>
      <c r="F15" s="96" t="s">
        <v>807</v>
      </c>
      <c r="G15" s="96"/>
    </row>
    <row r="16" spans="1:7" ht="12.75">
      <c r="A16" s="295"/>
      <c r="B16" s="236" t="s">
        <v>63</v>
      </c>
      <c r="C16" s="96">
        <v>0.021</v>
      </c>
      <c r="D16" s="97"/>
      <c r="E16" s="295"/>
      <c r="F16" s="96" t="s">
        <v>64</v>
      </c>
      <c r="G16" s="96">
        <v>0.031</v>
      </c>
    </row>
    <row r="17" spans="1:7" ht="12.75">
      <c r="A17" s="293" t="s">
        <v>68</v>
      </c>
      <c r="B17" s="96" t="s">
        <v>787</v>
      </c>
      <c r="C17" s="96"/>
      <c r="D17" s="97"/>
      <c r="E17" s="299" t="s">
        <v>75</v>
      </c>
      <c r="F17" s="96" t="s">
        <v>794</v>
      </c>
      <c r="G17" s="96"/>
    </row>
    <row r="18" spans="1:7" ht="12.75">
      <c r="A18" s="295"/>
      <c r="B18" s="96" t="s">
        <v>63</v>
      </c>
      <c r="C18" s="96">
        <v>0.011</v>
      </c>
      <c r="D18" s="97"/>
      <c r="E18" s="300"/>
      <c r="F18" s="96" t="s">
        <v>63</v>
      </c>
      <c r="G18" s="96">
        <v>0.065</v>
      </c>
    </row>
    <row r="19" spans="1:7" ht="12.75">
      <c r="A19" s="293" t="s">
        <v>69</v>
      </c>
      <c r="B19" s="96" t="s">
        <v>788</v>
      </c>
      <c r="C19" s="96"/>
      <c r="D19" s="97"/>
      <c r="E19" s="300"/>
      <c r="F19" s="96" t="s">
        <v>795</v>
      </c>
      <c r="G19" s="96"/>
    </row>
    <row r="20" spans="1:7" ht="12.75">
      <c r="A20" s="295"/>
      <c r="B20" s="96" t="s">
        <v>63</v>
      </c>
      <c r="C20" s="96">
        <v>0.015</v>
      </c>
      <c r="D20" s="97"/>
      <c r="E20" s="297"/>
      <c r="F20" s="96" t="s">
        <v>63</v>
      </c>
      <c r="G20" s="96">
        <v>0.05</v>
      </c>
    </row>
    <row r="21" spans="1:7" ht="12.75">
      <c r="A21" s="293" t="s">
        <v>70</v>
      </c>
      <c r="B21" s="96" t="s">
        <v>790</v>
      </c>
      <c r="C21" s="96"/>
      <c r="D21" s="97"/>
      <c r="E21" s="293" t="s">
        <v>76</v>
      </c>
      <c r="F21" s="96" t="s">
        <v>787</v>
      </c>
      <c r="G21" s="96"/>
    </row>
    <row r="22" spans="1:7" ht="12.75">
      <c r="A22" s="295"/>
      <c r="B22" s="96" t="s">
        <v>63</v>
      </c>
      <c r="C22" s="96">
        <v>0.023</v>
      </c>
      <c r="D22" s="97"/>
      <c r="E22" s="294"/>
      <c r="F22" s="96" t="s">
        <v>63</v>
      </c>
      <c r="G22" s="96">
        <v>0.02</v>
      </c>
    </row>
    <row r="23" spans="1:8" ht="12.75">
      <c r="A23" s="293" t="s">
        <v>71</v>
      </c>
      <c r="B23" s="96" t="s">
        <v>791</v>
      </c>
      <c r="C23" s="96"/>
      <c r="D23" s="97"/>
      <c r="E23" s="294"/>
      <c r="F23" s="96" t="s">
        <v>796</v>
      </c>
      <c r="G23" s="96"/>
      <c r="H23" s="99"/>
    </row>
    <row r="24" spans="1:8" ht="12.75">
      <c r="A24" s="295"/>
      <c r="B24" s="96" t="s">
        <v>63</v>
      </c>
      <c r="C24" s="96">
        <v>0.028</v>
      </c>
      <c r="D24" s="97"/>
      <c r="E24" s="295"/>
      <c r="F24" s="96" t="s">
        <v>63</v>
      </c>
      <c r="G24" s="96">
        <v>0.027</v>
      </c>
      <c r="H24" s="99"/>
    </row>
    <row r="25" spans="1:8" ht="12.75">
      <c r="A25" s="293" t="s">
        <v>203</v>
      </c>
      <c r="B25" s="96" t="s">
        <v>792</v>
      </c>
      <c r="C25" s="96"/>
      <c r="D25" s="97"/>
      <c r="E25" s="293" t="s">
        <v>77</v>
      </c>
      <c r="F25" s="96" t="s">
        <v>797</v>
      </c>
      <c r="G25" s="96"/>
      <c r="H25" s="99"/>
    </row>
    <row r="26" spans="1:8" ht="12.75">
      <c r="A26" s="295"/>
      <c r="B26" s="96" t="s">
        <v>63</v>
      </c>
      <c r="C26" s="96">
        <v>0.039</v>
      </c>
      <c r="D26" s="97"/>
      <c r="E26" s="294"/>
      <c r="F26" s="96" t="s">
        <v>63</v>
      </c>
      <c r="G26" s="96">
        <v>0.016</v>
      </c>
      <c r="H26" s="99"/>
    </row>
    <row r="27" spans="1:8" ht="12.75">
      <c r="A27" s="293" t="s">
        <v>204</v>
      </c>
      <c r="B27" s="96" t="s">
        <v>793</v>
      </c>
      <c r="C27" s="96"/>
      <c r="D27" s="97"/>
      <c r="E27" s="294"/>
      <c r="F27" s="96" t="s">
        <v>798</v>
      </c>
      <c r="G27" s="96"/>
      <c r="H27" s="99"/>
    </row>
    <row r="28" spans="1:8" ht="12.75">
      <c r="A28" s="295"/>
      <c r="B28" s="96" t="s">
        <v>63</v>
      </c>
      <c r="C28" s="96">
        <v>0.026</v>
      </c>
      <c r="D28" s="97"/>
      <c r="E28" s="295"/>
      <c r="F28" s="96" t="s">
        <v>63</v>
      </c>
      <c r="G28" s="96">
        <v>0.021</v>
      </c>
      <c r="H28" s="99"/>
    </row>
    <row r="29" spans="1:8" ht="12.75">
      <c r="A29" s="293" t="s">
        <v>72</v>
      </c>
      <c r="B29" s="96" t="s">
        <v>801</v>
      </c>
      <c r="C29" s="96"/>
      <c r="D29" s="97"/>
      <c r="E29" s="97"/>
      <c r="F29" s="99"/>
      <c r="G29" s="99"/>
      <c r="H29" s="99"/>
    </row>
    <row r="30" spans="1:8" ht="12.75">
      <c r="A30" s="295"/>
      <c r="B30" s="96" t="s">
        <v>63</v>
      </c>
      <c r="C30" s="96">
        <v>0.022</v>
      </c>
      <c r="D30" s="97"/>
      <c r="E30" s="97"/>
      <c r="F30" s="99"/>
      <c r="G30" s="99"/>
      <c r="H30" s="99"/>
    </row>
    <row r="31" spans="1:8" ht="12.75">
      <c r="A31" s="97"/>
      <c r="B31" s="97"/>
      <c r="C31" s="97"/>
      <c r="D31" s="97"/>
      <c r="E31" s="97"/>
      <c r="F31" s="99"/>
      <c r="G31" s="99"/>
      <c r="H31" s="99"/>
    </row>
    <row r="32" spans="1:8" ht="12.75">
      <c r="A32" s="97" t="s">
        <v>193</v>
      </c>
      <c r="B32" s="97"/>
      <c r="C32" s="97"/>
      <c r="D32" s="97"/>
      <c r="E32" s="97"/>
      <c r="F32" s="99"/>
      <c r="G32" s="99"/>
      <c r="H32" s="99"/>
    </row>
    <row r="33" spans="1:8" ht="12.75">
      <c r="A33" s="99" t="s">
        <v>511</v>
      </c>
      <c r="B33" s="99"/>
      <c r="C33" s="99"/>
      <c r="D33" s="99"/>
      <c r="E33" s="97"/>
      <c r="F33" s="99"/>
      <c r="G33" s="99"/>
      <c r="H33" s="99"/>
    </row>
    <row r="34" spans="1:8" ht="12.75">
      <c r="A34" s="99"/>
      <c r="B34" s="99"/>
      <c r="C34" s="99"/>
      <c r="D34" s="99"/>
      <c r="E34" s="97"/>
      <c r="F34" s="99"/>
      <c r="G34" s="99"/>
      <c r="H34" s="99"/>
    </row>
    <row r="35" spans="5:7" ht="12.75">
      <c r="E35" s="97"/>
      <c r="F35" s="99"/>
      <c r="G35" s="99"/>
    </row>
    <row r="36" spans="5:7" ht="12.75">
      <c r="E36" s="97"/>
      <c r="F36" s="99"/>
      <c r="G36" s="99"/>
    </row>
    <row r="37" spans="5:7" ht="12.75">
      <c r="E37" s="99"/>
      <c r="F37" s="99"/>
      <c r="G37" s="99"/>
    </row>
    <row r="38" spans="5:7" ht="12.75">
      <c r="E38" s="99"/>
      <c r="F38" s="99"/>
      <c r="G38" s="99"/>
    </row>
  </sheetData>
  <sheetProtection/>
  <mergeCells count="22">
    <mergeCell ref="A5:A6"/>
    <mergeCell ref="E5:E6"/>
    <mergeCell ref="E25:E28"/>
    <mergeCell ref="A29:A30"/>
    <mergeCell ref="A27:A28"/>
    <mergeCell ref="A25:A26"/>
    <mergeCell ref="A23:A24"/>
    <mergeCell ref="A21:A22"/>
    <mergeCell ref="E7:E8"/>
    <mergeCell ref="E9:E10"/>
    <mergeCell ref="E13:E14"/>
    <mergeCell ref="A11:A12"/>
    <mergeCell ref="E11:E12"/>
    <mergeCell ref="A9:A10"/>
    <mergeCell ref="A7:A8"/>
    <mergeCell ref="E21:E24"/>
    <mergeCell ref="A17:A18"/>
    <mergeCell ref="A15:A16"/>
    <mergeCell ref="A13:A14"/>
    <mergeCell ref="E15:E16"/>
    <mergeCell ref="A19:A20"/>
    <mergeCell ref="E17:E20"/>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
    </sheetView>
  </sheetViews>
  <sheetFormatPr defaultColWidth="9.00390625" defaultRowHeight="13.5"/>
  <cols>
    <col min="2" max="2" width="7.625" style="0" customWidth="1"/>
    <col min="3" max="3" width="6.625" style="0" customWidth="1"/>
    <col min="4" max="4" width="7.625" style="9"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0" customWidth="1"/>
    <col min="13" max="13" width="6.625" style="0" customWidth="1"/>
  </cols>
  <sheetData>
    <row r="1" spans="1:8" ht="13.5">
      <c r="A1" s="27" t="s">
        <v>140</v>
      </c>
      <c r="B1" s="25"/>
      <c r="C1" s="25"/>
      <c r="D1" s="28"/>
      <c r="E1" s="25"/>
      <c r="F1" s="25"/>
      <c r="G1" s="25"/>
      <c r="H1" s="25"/>
    </row>
    <row r="2" spans="1:8" ht="13.5">
      <c r="A2" s="27"/>
      <c r="B2" s="25"/>
      <c r="C2" s="25"/>
      <c r="D2" s="28"/>
      <c r="E2" s="25"/>
      <c r="F2" s="25"/>
      <c r="G2" s="25"/>
      <c r="H2" s="25"/>
    </row>
    <row r="3" spans="1:11" ht="12.75">
      <c r="A3" s="21"/>
      <c r="B3" s="36" t="s">
        <v>151</v>
      </c>
      <c r="C3" s="21" t="s">
        <v>141</v>
      </c>
      <c r="D3" s="37" t="s">
        <v>150</v>
      </c>
      <c r="E3" s="41" t="s">
        <v>149</v>
      </c>
      <c r="F3" s="29"/>
      <c r="G3" s="21"/>
      <c r="H3" s="36" t="s">
        <v>151</v>
      </c>
      <c r="I3" s="21" t="s">
        <v>141</v>
      </c>
      <c r="J3" s="37" t="s">
        <v>150</v>
      </c>
      <c r="K3" s="41" t="s">
        <v>149</v>
      </c>
    </row>
    <row r="4" spans="1:11" ht="12.75">
      <c r="A4" s="49" t="s">
        <v>154</v>
      </c>
      <c r="B4" s="42">
        <v>20.4</v>
      </c>
      <c r="C4" s="43">
        <v>2003</v>
      </c>
      <c r="D4" s="44">
        <v>25</v>
      </c>
      <c r="E4" s="21">
        <v>2020</v>
      </c>
      <c r="F4" s="10"/>
      <c r="G4" s="38" t="s">
        <v>80</v>
      </c>
      <c r="H4" s="42">
        <v>62</v>
      </c>
      <c r="I4" s="21">
        <v>2007</v>
      </c>
      <c r="J4" s="45">
        <v>60</v>
      </c>
      <c r="K4" s="37">
        <v>2025</v>
      </c>
    </row>
    <row r="5" spans="1:11" ht="12.75">
      <c r="A5" s="49" t="s">
        <v>155</v>
      </c>
      <c r="B5" s="42">
        <v>9.1</v>
      </c>
      <c r="C5" s="43">
        <v>2004</v>
      </c>
      <c r="D5" s="44">
        <v>12</v>
      </c>
      <c r="E5" s="21">
        <v>2018</v>
      </c>
      <c r="F5" s="10"/>
      <c r="G5" s="38" t="s">
        <v>81</v>
      </c>
      <c r="H5" s="42">
        <v>38.07</v>
      </c>
      <c r="I5" s="21">
        <v>1998</v>
      </c>
      <c r="J5" s="45">
        <v>35</v>
      </c>
      <c r="K5" s="37">
        <v>2025</v>
      </c>
    </row>
    <row r="6" spans="1:11" ht="12.75">
      <c r="A6" s="49" t="s">
        <v>82</v>
      </c>
      <c r="B6" s="42">
        <v>20.51</v>
      </c>
      <c r="C6" s="43">
        <v>2006</v>
      </c>
      <c r="D6" s="44">
        <v>25</v>
      </c>
      <c r="E6" s="21">
        <v>2026</v>
      </c>
      <c r="F6" s="10"/>
      <c r="G6" s="38" t="s">
        <v>83</v>
      </c>
      <c r="H6" s="42">
        <v>24</v>
      </c>
      <c r="I6" s="21">
        <v>2005</v>
      </c>
      <c r="J6" s="45">
        <v>20</v>
      </c>
      <c r="K6" s="37">
        <v>2025</v>
      </c>
    </row>
    <row r="7" spans="1:11" ht="12.75">
      <c r="A7" s="49" t="s">
        <v>84</v>
      </c>
      <c r="B7" s="42">
        <v>17.47</v>
      </c>
      <c r="C7" s="43">
        <v>2005</v>
      </c>
      <c r="D7" s="44">
        <v>25</v>
      </c>
      <c r="E7" s="21">
        <v>2013</v>
      </c>
      <c r="F7" s="10"/>
      <c r="G7" s="38" t="s">
        <v>85</v>
      </c>
      <c r="H7" s="42">
        <v>25.3</v>
      </c>
      <c r="I7" s="21">
        <v>2002</v>
      </c>
      <c r="J7" s="45">
        <v>25</v>
      </c>
      <c r="K7" s="37">
        <v>2025</v>
      </c>
    </row>
    <row r="8" spans="1:11" ht="12.75">
      <c r="A8" s="49" t="s">
        <v>86</v>
      </c>
      <c r="B8" s="42">
        <v>17.6</v>
      </c>
      <c r="C8" s="43">
        <v>2004</v>
      </c>
      <c r="D8" s="44">
        <v>17</v>
      </c>
      <c r="E8" s="21">
        <v>2020</v>
      </c>
      <c r="F8" s="10"/>
      <c r="G8" s="38" t="s">
        <v>87</v>
      </c>
      <c r="H8" s="32" t="s">
        <v>152</v>
      </c>
      <c r="I8" s="21">
        <v>1995</v>
      </c>
      <c r="J8" s="45">
        <v>70</v>
      </c>
      <c r="K8" s="37">
        <v>2025</v>
      </c>
    </row>
    <row r="9" spans="1:11" ht="12.75">
      <c r="A9" s="49" t="s">
        <v>88</v>
      </c>
      <c r="B9" s="42">
        <v>8.4</v>
      </c>
      <c r="C9" s="43">
        <v>2004</v>
      </c>
      <c r="D9" s="44">
        <v>10</v>
      </c>
      <c r="E9" s="21">
        <v>2010</v>
      </c>
      <c r="F9" s="10"/>
      <c r="G9" s="38" t="s">
        <v>89</v>
      </c>
      <c r="H9" s="42">
        <v>29.68</v>
      </c>
      <c r="I9" s="21">
        <v>2008</v>
      </c>
      <c r="J9" s="45">
        <v>30</v>
      </c>
      <c r="K9" s="37">
        <v>2025</v>
      </c>
    </row>
    <row r="10" spans="1:11" ht="12.75">
      <c r="A10" s="49" t="s">
        <v>90</v>
      </c>
      <c r="B10" s="42">
        <v>9.4</v>
      </c>
      <c r="C10" s="43">
        <v>2000</v>
      </c>
      <c r="D10" s="44">
        <v>13.8</v>
      </c>
      <c r="E10" s="21">
        <v>2015</v>
      </c>
      <c r="F10" s="10"/>
      <c r="G10" s="38" t="s">
        <v>91</v>
      </c>
      <c r="H10" s="42">
        <v>30.9</v>
      </c>
      <c r="I10" s="21">
        <v>2005</v>
      </c>
      <c r="J10" s="45">
        <v>30</v>
      </c>
      <c r="K10" s="37">
        <v>2025</v>
      </c>
    </row>
    <row r="11" spans="1:11" ht="12.75">
      <c r="A11" s="49" t="s">
        <v>92</v>
      </c>
      <c r="B11" s="42">
        <v>16.68</v>
      </c>
      <c r="C11" s="43">
        <v>2005</v>
      </c>
      <c r="D11" s="44">
        <v>22</v>
      </c>
      <c r="E11" s="21">
        <v>2025</v>
      </c>
      <c r="F11" s="10"/>
      <c r="G11" s="38" t="s">
        <v>93</v>
      </c>
      <c r="H11" s="42">
        <v>33.2</v>
      </c>
      <c r="I11" s="21">
        <v>2004</v>
      </c>
      <c r="J11" s="45">
        <v>30</v>
      </c>
      <c r="K11" s="37">
        <v>2025</v>
      </c>
    </row>
    <row r="12" spans="1:11" ht="12.75">
      <c r="A12" s="49" t="s">
        <v>94</v>
      </c>
      <c r="B12" s="42">
        <v>12.7</v>
      </c>
      <c r="C12" s="43">
        <v>2004</v>
      </c>
      <c r="D12" s="44"/>
      <c r="E12" s="21"/>
      <c r="F12" s="10"/>
      <c r="G12" s="38" t="s">
        <v>95</v>
      </c>
      <c r="H12" s="42">
        <v>47.8</v>
      </c>
      <c r="I12" s="21">
        <v>1997</v>
      </c>
      <c r="J12" s="45">
        <v>30</v>
      </c>
      <c r="K12" s="37">
        <v>2025</v>
      </c>
    </row>
    <row r="13" spans="1:11" ht="12.75">
      <c r="A13" s="49" t="s">
        <v>96</v>
      </c>
      <c r="B13" s="42">
        <v>17.1</v>
      </c>
      <c r="C13" s="43">
        <v>2004</v>
      </c>
      <c r="D13" s="44">
        <v>20</v>
      </c>
      <c r="E13" s="21">
        <v>2015</v>
      </c>
      <c r="F13" s="10"/>
      <c r="G13" s="38" t="s">
        <v>97</v>
      </c>
      <c r="H13" s="42">
        <v>29.5</v>
      </c>
      <c r="I13" s="21">
        <v>1998</v>
      </c>
      <c r="J13" s="45">
        <v>30</v>
      </c>
      <c r="K13" s="37">
        <v>2025</v>
      </c>
    </row>
    <row r="14" spans="1:11" ht="12.75">
      <c r="A14" s="49" t="s">
        <v>98</v>
      </c>
      <c r="B14" s="42">
        <v>20.31</v>
      </c>
      <c r="C14" s="43">
        <v>1997</v>
      </c>
      <c r="D14" s="44">
        <v>20.9</v>
      </c>
      <c r="E14" s="21">
        <v>2018</v>
      </c>
      <c r="F14" s="10"/>
      <c r="G14" s="38" t="s">
        <v>99</v>
      </c>
      <c r="H14" s="42">
        <v>37.5</v>
      </c>
      <c r="I14" s="21">
        <v>1993</v>
      </c>
      <c r="J14" s="45">
        <v>25</v>
      </c>
      <c r="K14" s="37">
        <v>2025</v>
      </c>
    </row>
    <row r="15" spans="1:11" ht="12.75">
      <c r="A15" s="49" t="s">
        <v>100</v>
      </c>
      <c r="B15" s="42">
        <v>24.01</v>
      </c>
      <c r="C15" s="43">
        <v>2006</v>
      </c>
      <c r="D15" s="44">
        <v>33</v>
      </c>
      <c r="E15" s="21">
        <v>2032</v>
      </c>
      <c r="F15" s="10"/>
      <c r="G15" s="38" t="s">
        <v>101</v>
      </c>
      <c r="H15" s="42">
        <v>38.3</v>
      </c>
      <c r="I15" s="21">
        <v>2006</v>
      </c>
      <c r="J15" s="45">
        <v>35</v>
      </c>
      <c r="K15" s="37">
        <v>2025</v>
      </c>
    </row>
    <row r="16" spans="1:11" ht="12.75">
      <c r="A16" s="49" t="s">
        <v>102</v>
      </c>
      <c r="B16" s="42">
        <v>20.6</v>
      </c>
      <c r="C16" s="43">
        <v>2003</v>
      </c>
      <c r="D16" s="44">
        <v>21</v>
      </c>
      <c r="E16" s="21">
        <v>2013</v>
      </c>
      <c r="F16" s="10"/>
      <c r="G16" s="38" t="s">
        <v>103</v>
      </c>
      <c r="H16" s="42">
        <v>37.4</v>
      </c>
      <c r="I16" s="21">
        <v>1998</v>
      </c>
      <c r="J16" s="45">
        <v>30</v>
      </c>
      <c r="K16" s="37">
        <v>2025</v>
      </c>
    </row>
    <row r="17" spans="1:11" ht="12.75">
      <c r="A17" s="49" t="s">
        <v>104</v>
      </c>
      <c r="B17" s="42">
        <v>16.37</v>
      </c>
      <c r="C17" s="43">
        <v>2007</v>
      </c>
      <c r="D17" s="44">
        <v>9.5</v>
      </c>
      <c r="E17" s="21">
        <v>2011</v>
      </c>
      <c r="F17" s="10"/>
      <c r="G17" s="38" t="s">
        <v>105</v>
      </c>
      <c r="H17" s="42">
        <v>30</v>
      </c>
      <c r="I17" s="21">
        <v>1998</v>
      </c>
      <c r="J17" s="45">
        <v>25</v>
      </c>
      <c r="K17" s="37">
        <v>2025</v>
      </c>
    </row>
    <row r="18" spans="1:11" ht="12.75">
      <c r="A18" s="49" t="s">
        <v>106</v>
      </c>
      <c r="B18" s="42">
        <v>21.84</v>
      </c>
      <c r="C18" s="43">
        <v>2002</v>
      </c>
      <c r="D18" s="44">
        <v>25</v>
      </c>
      <c r="E18" s="21">
        <v>2018</v>
      </c>
      <c r="F18" s="10"/>
      <c r="G18" s="38" t="s">
        <v>107</v>
      </c>
      <c r="H18" s="42">
        <v>26</v>
      </c>
      <c r="I18" s="21">
        <v>2005</v>
      </c>
      <c r="J18" s="45">
        <v>24</v>
      </c>
      <c r="K18" s="37">
        <v>2025</v>
      </c>
    </row>
    <row r="19" spans="1:11" ht="12.75">
      <c r="A19" s="49" t="s">
        <v>108</v>
      </c>
      <c r="B19" s="42">
        <v>12.42</v>
      </c>
      <c r="C19" s="43">
        <v>2004</v>
      </c>
      <c r="D19" s="44">
        <v>10.8</v>
      </c>
      <c r="E19" s="21">
        <v>2010</v>
      </c>
      <c r="F19" s="20"/>
      <c r="G19" s="38" t="s">
        <v>109</v>
      </c>
      <c r="H19" s="42">
        <v>38.26</v>
      </c>
      <c r="I19" s="21">
        <v>1998</v>
      </c>
      <c r="J19" s="45">
        <v>40</v>
      </c>
      <c r="K19" s="37">
        <v>2025</v>
      </c>
    </row>
    <row r="20" spans="1:11" ht="12.75">
      <c r="A20" s="49" t="s">
        <v>110</v>
      </c>
      <c r="B20" s="42">
        <v>15.7</v>
      </c>
      <c r="C20" s="43">
        <v>2008</v>
      </c>
      <c r="D20" s="44">
        <v>20</v>
      </c>
      <c r="E20" s="21">
        <v>2020</v>
      </c>
      <c r="F20" s="10"/>
      <c r="G20" s="38" t="s">
        <v>111</v>
      </c>
      <c r="H20" s="42">
        <v>25.43</v>
      </c>
      <c r="I20" s="21">
        <v>1997</v>
      </c>
      <c r="J20" s="41"/>
      <c r="K20" s="37"/>
    </row>
    <row r="21" spans="1:11" ht="12.75">
      <c r="A21" s="49" t="s">
        <v>513</v>
      </c>
      <c r="B21" s="42">
        <v>12.3</v>
      </c>
      <c r="C21" s="43">
        <v>2007</v>
      </c>
      <c r="D21" s="44">
        <v>15.5</v>
      </c>
      <c r="E21" s="21">
        <v>2028</v>
      </c>
      <c r="F21" s="10"/>
      <c r="G21" s="38" t="s">
        <v>113</v>
      </c>
      <c r="H21" s="42">
        <v>38.7</v>
      </c>
      <c r="I21" s="21">
        <v>1997</v>
      </c>
      <c r="J21" s="41"/>
      <c r="K21" s="37"/>
    </row>
    <row r="22" spans="1:11" ht="12.75">
      <c r="A22" s="49" t="s">
        <v>114</v>
      </c>
      <c r="B22" s="42">
        <v>13.5</v>
      </c>
      <c r="C22" s="43">
        <v>2004</v>
      </c>
      <c r="D22" s="44">
        <v>19</v>
      </c>
      <c r="E22" s="21">
        <v>2016</v>
      </c>
      <c r="F22" s="10"/>
      <c r="G22" s="38" t="s">
        <v>79</v>
      </c>
      <c r="H22" s="42">
        <v>43.1</v>
      </c>
      <c r="I22" s="21">
        <v>2008</v>
      </c>
      <c r="J22" s="41"/>
      <c r="K22" s="37"/>
    </row>
    <row r="23" spans="1:11" ht="12.75">
      <c r="A23" s="49" t="s">
        <v>115</v>
      </c>
      <c r="B23" s="42">
        <v>26.1</v>
      </c>
      <c r="C23" s="43">
        <v>2006</v>
      </c>
      <c r="D23" s="44">
        <v>30</v>
      </c>
      <c r="E23" s="21">
        <v>2028</v>
      </c>
      <c r="F23" s="10"/>
      <c r="G23" s="38" t="s">
        <v>116</v>
      </c>
      <c r="H23" s="42">
        <v>35.4</v>
      </c>
      <c r="I23" s="21">
        <v>2006</v>
      </c>
      <c r="J23" s="41"/>
      <c r="K23" s="37"/>
    </row>
    <row r="24" spans="1:11" ht="12.75">
      <c r="A24" s="49" t="s">
        <v>117</v>
      </c>
      <c r="B24" s="42">
        <v>16.27</v>
      </c>
      <c r="C24" s="43">
        <v>2005</v>
      </c>
      <c r="D24" s="44">
        <v>25</v>
      </c>
      <c r="E24" s="21"/>
      <c r="F24" s="10"/>
      <c r="G24" s="38" t="s">
        <v>118</v>
      </c>
      <c r="H24" s="42">
        <v>40</v>
      </c>
      <c r="I24" s="21">
        <v>1996</v>
      </c>
      <c r="J24" s="41"/>
      <c r="K24" s="37"/>
    </row>
    <row r="25" spans="1:11" ht="12.75">
      <c r="A25" s="49" t="s">
        <v>119</v>
      </c>
      <c r="B25" s="42">
        <v>14.5</v>
      </c>
      <c r="C25" s="43">
        <v>1998</v>
      </c>
      <c r="D25" s="21">
        <v>14.5</v>
      </c>
      <c r="E25" s="21">
        <v>2020</v>
      </c>
      <c r="F25" s="10"/>
      <c r="G25" s="38" t="s">
        <v>120</v>
      </c>
      <c r="H25" s="42">
        <v>31.5</v>
      </c>
      <c r="I25" s="21">
        <v>1996</v>
      </c>
      <c r="J25" s="45">
        <v>40</v>
      </c>
      <c r="K25" s="37">
        <v>2025</v>
      </c>
    </row>
    <row r="26" spans="1:11" ht="12.75">
      <c r="A26" s="49" t="s">
        <v>121</v>
      </c>
      <c r="B26" s="42">
        <v>16.3</v>
      </c>
      <c r="C26" s="43">
        <v>2001</v>
      </c>
      <c r="D26" s="21"/>
      <c r="E26" s="44"/>
      <c r="F26" s="10"/>
      <c r="G26" s="38" t="s">
        <v>122</v>
      </c>
      <c r="H26" s="42">
        <v>53.2</v>
      </c>
      <c r="I26" s="21">
        <v>1998</v>
      </c>
      <c r="J26" s="45"/>
      <c r="K26" s="37"/>
    </row>
    <row r="27" spans="1:11" ht="12.75">
      <c r="A27" s="30"/>
      <c r="B27" s="30"/>
      <c r="C27" s="30"/>
      <c r="D27" s="30"/>
      <c r="E27" s="30"/>
      <c r="F27" s="31"/>
      <c r="G27" s="38" t="s">
        <v>123</v>
      </c>
      <c r="H27" s="42">
        <v>28.4</v>
      </c>
      <c r="I27" s="21">
        <v>2006</v>
      </c>
      <c r="J27" s="45"/>
      <c r="K27" s="37"/>
    </row>
    <row r="28" spans="1:11" ht="12.75">
      <c r="A28" s="24" t="s">
        <v>78</v>
      </c>
      <c r="B28" s="30"/>
      <c r="C28" s="30"/>
      <c r="D28" s="30"/>
      <c r="E28" s="30"/>
      <c r="F28" s="31"/>
      <c r="G28" s="38" t="s">
        <v>124</v>
      </c>
      <c r="H28" s="32" t="s">
        <v>152</v>
      </c>
      <c r="I28" s="21">
        <v>1995</v>
      </c>
      <c r="J28" s="45">
        <v>75</v>
      </c>
      <c r="K28" s="37">
        <v>2025</v>
      </c>
    </row>
    <row r="29" spans="1:13" ht="12.75">
      <c r="A29" s="24" t="s">
        <v>512</v>
      </c>
      <c r="B29" s="22"/>
      <c r="C29" s="22"/>
      <c r="D29" s="22"/>
      <c r="E29" s="22"/>
      <c r="F29" s="23"/>
      <c r="G29" s="38" t="s">
        <v>136</v>
      </c>
      <c r="H29" s="42">
        <v>30.2</v>
      </c>
      <c r="I29" s="21">
        <v>1999</v>
      </c>
      <c r="J29" s="45">
        <v>20</v>
      </c>
      <c r="K29" s="37">
        <v>2025</v>
      </c>
      <c r="M29" s="120"/>
    </row>
    <row r="30" ht="12.75">
      <c r="A30" s="8" t="s">
        <v>537</v>
      </c>
    </row>
    <row r="31" ht="12.75">
      <c r="A31" s="8" t="s">
        <v>153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00390625" defaultRowHeight="13.5"/>
  <cols>
    <col min="1" max="1" width="9.00390625" style="59" customWidth="1"/>
    <col min="2" max="2" width="11.625" style="58" customWidth="1"/>
    <col min="3" max="3" width="10.625" style="58" customWidth="1"/>
    <col min="4" max="4" width="11.75390625" style="58" customWidth="1"/>
    <col min="5" max="5" width="9.125" style="58" bestFit="1" customWidth="1"/>
    <col min="6" max="6" width="9.00390625" style="58" customWidth="1"/>
    <col min="7" max="7" width="10.25390625" style="58" customWidth="1"/>
    <col min="8" max="8" width="11.625" style="58" customWidth="1"/>
    <col min="9" max="9" width="10.625" style="58" customWidth="1"/>
    <col min="10" max="10" width="9.50390625" style="58" bestFit="1" customWidth="1"/>
    <col min="11" max="11" width="9.125" style="58" bestFit="1" customWidth="1"/>
    <col min="12" max="16384" width="9.00390625" style="58" customWidth="1"/>
  </cols>
  <sheetData>
    <row r="1" ht="13.5">
      <c r="A1" s="68" t="s">
        <v>332</v>
      </c>
    </row>
    <row r="3" spans="1:11" s="67" customFormat="1" ht="12.75">
      <c r="A3" s="301"/>
      <c r="B3" s="35" t="s">
        <v>331</v>
      </c>
      <c r="C3" s="35" t="s">
        <v>330</v>
      </c>
      <c r="D3" s="252" t="s">
        <v>329</v>
      </c>
      <c r="E3" s="35" t="s">
        <v>328</v>
      </c>
      <c r="G3" s="303"/>
      <c r="H3" s="35" t="s">
        <v>331</v>
      </c>
      <c r="I3" s="35" t="s">
        <v>330</v>
      </c>
      <c r="J3" s="252" t="s">
        <v>329</v>
      </c>
      <c r="K3" s="35" t="s">
        <v>328</v>
      </c>
    </row>
    <row r="4" spans="1:11" s="67" customFormat="1" ht="12.75">
      <c r="A4" s="302"/>
      <c r="B4" s="35" t="s">
        <v>399</v>
      </c>
      <c r="C4" s="35"/>
      <c r="D4" s="252" t="s">
        <v>455</v>
      </c>
      <c r="E4" s="35" t="s">
        <v>400</v>
      </c>
      <c r="G4" s="304"/>
      <c r="H4" s="35" t="s">
        <v>399</v>
      </c>
      <c r="I4" s="35"/>
      <c r="J4" s="252" t="s">
        <v>455</v>
      </c>
      <c r="K4" s="35" t="s">
        <v>400</v>
      </c>
    </row>
    <row r="5" spans="1:11" ht="12.75">
      <c r="A5" s="66" t="s">
        <v>325</v>
      </c>
      <c r="B5" s="101">
        <v>100</v>
      </c>
      <c r="C5" s="21"/>
      <c r="D5" s="253">
        <v>31450880</v>
      </c>
      <c r="E5" s="103" t="s">
        <v>439</v>
      </c>
      <c r="G5" s="62" t="s">
        <v>324</v>
      </c>
      <c r="H5" s="100">
        <v>99</v>
      </c>
      <c r="I5" s="21">
        <v>12</v>
      </c>
      <c r="J5" s="253">
        <v>49601446</v>
      </c>
      <c r="K5" s="103">
        <v>2.85</v>
      </c>
    </row>
    <row r="6" spans="1:11" ht="12.75">
      <c r="A6" s="66" t="s">
        <v>323</v>
      </c>
      <c r="B6" s="102">
        <v>100</v>
      </c>
      <c r="C6" s="21"/>
      <c r="D6" s="253">
        <v>32642005</v>
      </c>
      <c r="E6" s="103" t="s">
        <v>439</v>
      </c>
      <c r="G6" s="62" t="s">
        <v>81</v>
      </c>
      <c r="H6" s="100">
        <v>100</v>
      </c>
      <c r="I6" s="21">
        <v>24</v>
      </c>
      <c r="J6" s="253">
        <v>20219041</v>
      </c>
      <c r="K6" s="65" t="s">
        <v>297</v>
      </c>
    </row>
    <row r="7" spans="1:11" ht="12.75">
      <c r="A7" s="66" t="s">
        <v>322</v>
      </c>
      <c r="B7" s="101">
        <v>100</v>
      </c>
      <c r="C7" s="21"/>
      <c r="D7" s="253">
        <v>56606077</v>
      </c>
      <c r="E7" s="104">
        <v>0.06</v>
      </c>
      <c r="G7" s="62" t="s">
        <v>83</v>
      </c>
      <c r="H7" s="100">
        <v>100</v>
      </c>
      <c r="I7" s="21"/>
      <c r="J7" s="254"/>
      <c r="K7" s="65" t="s">
        <v>297</v>
      </c>
    </row>
    <row r="8" spans="1:11" ht="12.75">
      <c r="A8" s="66" t="s">
        <v>321</v>
      </c>
      <c r="B8" s="102">
        <v>100</v>
      </c>
      <c r="C8" s="21"/>
      <c r="D8" s="253">
        <v>53284109</v>
      </c>
      <c r="E8" s="103" t="s">
        <v>439</v>
      </c>
      <c r="G8" s="62" t="s">
        <v>85</v>
      </c>
      <c r="H8" s="100">
        <v>100</v>
      </c>
      <c r="I8" s="21">
        <v>29</v>
      </c>
      <c r="J8" s="253">
        <v>18353534</v>
      </c>
      <c r="K8" s="65">
        <v>0.01</v>
      </c>
    </row>
    <row r="9" spans="1:11" ht="12.75">
      <c r="A9" s="66" t="s">
        <v>320</v>
      </c>
      <c r="B9" s="101">
        <v>100</v>
      </c>
      <c r="C9" s="21"/>
      <c r="D9" s="253">
        <v>25665779</v>
      </c>
      <c r="E9" s="103" t="s">
        <v>439</v>
      </c>
      <c r="G9" s="62" t="s">
        <v>87</v>
      </c>
      <c r="H9" s="100">
        <v>97</v>
      </c>
      <c r="I9" s="21">
        <v>10</v>
      </c>
      <c r="J9" s="253">
        <v>13977580</v>
      </c>
      <c r="K9" s="65">
        <v>0.52</v>
      </c>
    </row>
    <row r="10" spans="1:11" ht="12.75">
      <c r="A10" s="66" t="s">
        <v>319</v>
      </c>
      <c r="B10" s="102">
        <v>100</v>
      </c>
      <c r="C10" s="21"/>
      <c r="D10" s="253">
        <v>27189982</v>
      </c>
      <c r="E10" s="103" t="s">
        <v>439</v>
      </c>
      <c r="G10" s="62" t="s">
        <v>89</v>
      </c>
      <c r="H10" s="100">
        <v>100</v>
      </c>
      <c r="I10" s="21">
        <v>27</v>
      </c>
      <c r="J10" s="253">
        <v>26557528</v>
      </c>
      <c r="K10" s="65" t="s">
        <v>297</v>
      </c>
    </row>
    <row r="11" spans="1:11" ht="12.75">
      <c r="A11" s="66" t="s">
        <v>318</v>
      </c>
      <c r="B11" s="101">
        <v>100</v>
      </c>
      <c r="C11" s="21"/>
      <c r="D11" s="253">
        <v>28440141</v>
      </c>
      <c r="E11" s="103" t="s">
        <v>439</v>
      </c>
      <c r="G11" s="62" t="s">
        <v>91</v>
      </c>
      <c r="H11" s="100">
        <v>100</v>
      </c>
      <c r="I11" s="21"/>
      <c r="J11" s="254"/>
      <c r="K11" s="65">
        <v>0.07</v>
      </c>
    </row>
    <row r="12" spans="1:11" ht="12.75">
      <c r="A12" s="66" t="s">
        <v>317</v>
      </c>
      <c r="B12" s="102">
        <v>100</v>
      </c>
      <c r="C12" s="21"/>
      <c r="D12" s="253">
        <v>55842278</v>
      </c>
      <c r="E12" s="105">
        <v>4.27</v>
      </c>
      <c r="G12" s="62" t="s">
        <v>93</v>
      </c>
      <c r="H12" s="100">
        <v>100</v>
      </c>
      <c r="I12" s="21">
        <v>18</v>
      </c>
      <c r="J12" s="253">
        <v>23092787</v>
      </c>
      <c r="K12" s="65" t="s">
        <v>297</v>
      </c>
    </row>
    <row r="13" spans="1:11" ht="12.75">
      <c r="A13" s="66" t="s">
        <v>316</v>
      </c>
      <c r="B13" s="101">
        <v>100</v>
      </c>
      <c r="C13" s="21"/>
      <c r="D13" s="253">
        <v>45011775</v>
      </c>
      <c r="E13" s="105" t="s">
        <v>439</v>
      </c>
      <c r="G13" s="62" t="s">
        <v>95</v>
      </c>
      <c r="H13" s="100">
        <v>98</v>
      </c>
      <c r="I13" s="21">
        <v>8</v>
      </c>
      <c r="J13" s="253">
        <v>42435363</v>
      </c>
      <c r="K13" s="65" t="s">
        <v>297</v>
      </c>
    </row>
    <row r="14" spans="1:11" ht="12.75">
      <c r="A14" s="66" t="s">
        <v>315</v>
      </c>
      <c r="B14" s="102">
        <v>100</v>
      </c>
      <c r="C14" s="21"/>
      <c r="D14" s="253">
        <v>30583243</v>
      </c>
      <c r="E14" s="105" t="s">
        <v>439</v>
      </c>
      <c r="G14" s="62" t="s">
        <v>97</v>
      </c>
      <c r="H14" s="100">
        <v>100</v>
      </c>
      <c r="I14" s="21">
        <v>9</v>
      </c>
      <c r="J14" s="253">
        <v>11766126</v>
      </c>
      <c r="K14" s="65" t="s">
        <v>297</v>
      </c>
    </row>
    <row r="15" spans="1:11" ht="12.75">
      <c r="A15" s="66" t="s">
        <v>314</v>
      </c>
      <c r="B15" s="101">
        <v>100</v>
      </c>
      <c r="C15" s="21"/>
      <c r="D15" s="253">
        <v>76687582</v>
      </c>
      <c r="E15" s="105">
        <v>0.15</v>
      </c>
      <c r="G15" s="62" t="s">
        <v>99</v>
      </c>
      <c r="H15" s="100">
        <v>100</v>
      </c>
      <c r="I15" s="21">
        <v>24</v>
      </c>
      <c r="J15" s="253">
        <v>18288968</v>
      </c>
      <c r="K15" s="65" t="s">
        <v>297</v>
      </c>
    </row>
    <row r="16" spans="1:11" ht="12.75">
      <c r="A16" s="66" t="s">
        <v>313</v>
      </c>
      <c r="B16" s="102">
        <v>100</v>
      </c>
      <c r="C16" s="21"/>
      <c r="D16" s="253">
        <v>89995804</v>
      </c>
      <c r="E16" s="105" t="s">
        <v>439</v>
      </c>
      <c r="G16" s="62" t="s">
        <v>101</v>
      </c>
      <c r="H16" s="100">
        <v>95</v>
      </c>
      <c r="I16" s="21">
        <v>19</v>
      </c>
      <c r="J16" s="253">
        <v>17434552</v>
      </c>
      <c r="K16" s="65" t="s">
        <v>297</v>
      </c>
    </row>
    <row r="17" spans="1:11" ht="12.75">
      <c r="A17" s="66" t="s">
        <v>312</v>
      </c>
      <c r="B17" s="101">
        <v>100</v>
      </c>
      <c r="C17" s="21"/>
      <c r="D17" s="253">
        <v>38969714</v>
      </c>
      <c r="E17" s="105" t="s">
        <v>439</v>
      </c>
      <c r="G17" s="62" t="s">
        <v>103</v>
      </c>
      <c r="H17" s="100">
        <v>100</v>
      </c>
      <c r="I17" s="21"/>
      <c r="J17" s="253">
        <v>14637135</v>
      </c>
      <c r="K17" s="65" t="s">
        <v>297</v>
      </c>
    </row>
    <row r="18" spans="1:11" ht="12.75">
      <c r="A18" s="66" t="s">
        <v>311</v>
      </c>
      <c r="B18" s="102">
        <v>100</v>
      </c>
      <c r="C18" s="21"/>
      <c r="D18" s="253">
        <v>31936281</v>
      </c>
      <c r="E18" s="105" t="s">
        <v>439</v>
      </c>
      <c r="G18" s="62" t="s">
        <v>105</v>
      </c>
      <c r="H18" s="100">
        <v>100</v>
      </c>
      <c r="I18" s="21">
        <v>15</v>
      </c>
      <c r="J18" s="253">
        <v>12133551</v>
      </c>
      <c r="K18" s="65" t="s">
        <v>297</v>
      </c>
    </row>
    <row r="19" spans="1:11" ht="12.75">
      <c r="A19" s="66" t="s">
        <v>310</v>
      </c>
      <c r="B19" s="101">
        <v>100</v>
      </c>
      <c r="C19" s="21">
        <v>1</v>
      </c>
      <c r="D19" s="253">
        <v>53576016</v>
      </c>
      <c r="E19" s="105">
        <v>0.16</v>
      </c>
      <c r="G19" s="62" t="s">
        <v>107</v>
      </c>
      <c r="H19" s="100">
        <v>100</v>
      </c>
      <c r="I19" s="21">
        <v>13</v>
      </c>
      <c r="J19" s="253">
        <v>7624739</v>
      </c>
      <c r="K19" s="65" t="s">
        <v>297</v>
      </c>
    </row>
    <row r="20" spans="1:11" ht="12.75">
      <c r="A20" s="66" t="s">
        <v>309</v>
      </c>
      <c r="B20" s="102">
        <v>100</v>
      </c>
      <c r="C20" s="21"/>
      <c r="D20" s="253">
        <v>36410710</v>
      </c>
      <c r="E20" s="105" t="s">
        <v>439</v>
      </c>
      <c r="G20" s="62" t="s">
        <v>109</v>
      </c>
      <c r="H20" s="100">
        <v>100</v>
      </c>
      <c r="I20" s="21">
        <v>12</v>
      </c>
      <c r="J20" s="253">
        <v>5974161</v>
      </c>
      <c r="K20" s="65" t="s">
        <v>297</v>
      </c>
    </row>
    <row r="21" spans="1:11" ht="12.75">
      <c r="A21" s="66" t="s">
        <v>308</v>
      </c>
      <c r="B21" s="101">
        <v>100</v>
      </c>
      <c r="C21" s="21"/>
      <c r="D21" s="253">
        <v>33993210</v>
      </c>
      <c r="E21" s="105" t="s">
        <v>439</v>
      </c>
      <c r="G21" s="62" t="s">
        <v>111</v>
      </c>
      <c r="H21" s="100">
        <v>100</v>
      </c>
      <c r="I21" s="21">
        <v>6</v>
      </c>
      <c r="J21" s="253">
        <v>7468393</v>
      </c>
      <c r="K21" s="65" t="s">
        <v>297</v>
      </c>
    </row>
    <row r="22" spans="1:11" ht="12.75">
      <c r="A22" s="66" t="s">
        <v>307</v>
      </c>
      <c r="B22" s="102">
        <v>100</v>
      </c>
      <c r="C22" s="21"/>
      <c r="D22" s="253">
        <v>20718549</v>
      </c>
      <c r="E22" s="105" t="s">
        <v>439</v>
      </c>
      <c r="G22" s="62" t="s">
        <v>113</v>
      </c>
      <c r="H22" s="100">
        <v>100</v>
      </c>
      <c r="I22" s="21">
        <v>5</v>
      </c>
      <c r="J22" s="253">
        <v>8297243</v>
      </c>
      <c r="K22" s="65" t="s">
        <v>297</v>
      </c>
    </row>
    <row r="23" spans="1:11" ht="12.75">
      <c r="A23" s="66" t="s">
        <v>306</v>
      </c>
      <c r="B23" s="101">
        <v>100</v>
      </c>
      <c r="C23" s="21"/>
      <c r="D23" s="253">
        <v>54327439</v>
      </c>
      <c r="E23" s="105" t="s">
        <v>439</v>
      </c>
      <c r="G23" s="62" t="s">
        <v>79</v>
      </c>
      <c r="H23" s="100">
        <v>100</v>
      </c>
      <c r="I23" s="21">
        <v>5</v>
      </c>
      <c r="J23" s="253">
        <v>7247856</v>
      </c>
      <c r="K23" s="65" t="s">
        <v>297</v>
      </c>
    </row>
    <row r="24" spans="1:11" ht="12.75">
      <c r="A24" s="66" t="s">
        <v>305</v>
      </c>
      <c r="B24" s="102">
        <v>100</v>
      </c>
      <c r="C24" s="21"/>
      <c r="D24" s="253">
        <v>66553271</v>
      </c>
      <c r="E24" s="105" t="s">
        <v>439</v>
      </c>
      <c r="G24" s="62" t="s">
        <v>304</v>
      </c>
      <c r="H24" s="100">
        <v>100</v>
      </c>
      <c r="I24" s="21">
        <v>5</v>
      </c>
      <c r="J24" s="253">
        <v>11067697</v>
      </c>
      <c r="K24" s="65" t="s">
        <v>297</v>
      </c>
    </row>
    <row r="25" spans="1:11" ht="12.75">
      <c r="A25" s="66" t="s">
        <v>303</v>
      </c>
      <c r="B25" s="102">
        <v>100</v>
      </c>
      <c r="C25" s="21"/>
      <c r="D25" s="253">
        <v>65005443</v>
      </c>
      <c r="E25" s="105" t="s">
        <v>439</v>
      </c>
      <c r="G25" s="62" t="s">
        <v>302</v>
      </c>
      <c r="H25" s="100">
        <v>100</v>
      </c>
      <c r="I25" s="21">
        <v>8</v>
      </c>
      <c r="J25" s="253">
        <v>7877565</v>
      </c>
      <c r="K25" s="65" t="s">
        <v>297</v>
      </c>
    </row>
    <row r="26" spans="1:11" ht="12.75">
      <c r="A26" s="66" t="s">
        <v>301</v>
      </c>
      <c r="B26" s="102">
        <v>100</v>
      </c>
      <c r="C26" s="21"/>
      <c r="D26" s="253">
        <v>43938899</v>
      </c>
      <c r="E26" s="105">
        <v>0.04</v>
      </c>
      <c r="G26" s="62" t="s">
        <v>120</v>
      </c>
      <c r="H26" s="100">
        <v>100</v>
      </c>
      <c r="I26" s="21">
        <v>4</v>
      </c>
      <c r="J26" s="255"/>
      <c r="K26" s="65" t="s">
        <v>297</v>
      </c>
    </row>
    <row r="27" spans="1:11" ht="12.75">
      <c r="A27" s="66" t="s">
        <v>300</v>
      </c>
      <c r="B27" s="101">
        <v>100</v>
      </c>
      <c r="C27" s="21"/>
      <c r="D27" s="253">
        <v>64399764</v>
      </c>
      <c r="E27" s="105">
        <v>0.94</v>
      </c>
      <c r="G27" s="62" t="s">
        <v>122</v>
      </c>
      <c r="H27" s="100">
        <v>99</v>
      </c>
      <c r="I27" s="21">
        <v>9</v>
      </c>
      <c r="J27" s="256">
        <v>5760006</v>
      </c>
      <c r="K27" s="65" t="s">
        <v>297</v>
      </c>
    </row>
    <row r="28" spans="1:11" ht="12.75">
      <c r="A28" s="56" t="s">
        <v>327</v>
      </c>
      <c r="B28" s="101">
        <v>100</v>
      </c>
      <c r="C28" s="21"/>
      <c r="D28" s="246">
        <f>SUM(D5:D27)</f>
        <v>1063228951</v>
      </c>
      <c r="E28" s="65">
        <f>SUM(E7:E27)</f>
        <v>5.619999999999999</v>
      </c>
      <c r="G28" s="62" t="s">
        <v>123</v>
      </c>
      <c r="H28" s="100">
        <v>100</v>
      </c>
      <c r="I28" s="21"/>
      <c r="J28" s="254"/>
      <c r="K28" s="65">
        <v>0.55</v>
      </c>
    </row>
    <row r="29" spans="1:11" ht="12.75">
      <c r="A29" s="64" t="s">
        <v>808</v>
      </c>
      <c r="G29" s="62" t="s">
        <v>299</v>
      </c>
      <c r="H29" s="100">
        <v>94</v>
      </c>
      <c r="I29" s="21">
        <v>2</v>
      </c>
      <c r="J29" s="253">
        <v>8119668</v>
      </c>
      <c r="K29" s="63">
        <v>0.25</v>
      </c>
    </row>
    <row r="30" spans="1:11" ht="12.75">
      <c r="A30" s="60" t="s">
        <v>839</v>
      </c>
      <c r="G30" s="62" t="s">
        <v>298</v>
      </c>
      <c r="H30" s="100">
        <v>100</v>
      </c>
      <c r="I30" s="21">
        <v>19</v>
      </c>
      <c r="J30" s="253">
        <v>19177824</v>
      </c>
      <c r="K30" s="61" t="s">
        <v>297</v>
      </c>
    </row>
    <row r="31" spans="1:11" ht="12.75">
      <c r="A31" s="60" t="s">
        <v>843</v>
      </c>
      <c r="G31" s="56" t="s">
        <v>326</v>
      </c>
      <c r="H31" s="100">
        <v>99</v>
      </c>
      <c r="I31" s="21"/>
      <c r="J31" s="253"/>
      <c r="K31" s="65">
        <v>4.25</v>
      </c>
    </row>
    <row r="32" ht="12.75">
      <c r="A32" s="60" t="s">
        <v>810</v>
      </c>
    </row>
    <row r="34" ht="12.75">
      <c r="A34" s="60" t="s">
        <v>78</v>
      </c>
    </row>
    <row r="35" ht="12.75">
      <c r="A35" s="60" t="s">
        <v>842</v>
      </c>
    </row>
    <row r="36" ht="12.75">
      <c r="A36" s="60" t="s">
        <v>809</v>
      </c>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3" max="3" width="9.625" style="0" customWidth="1"/>
    <col min="6" max="6" width="3.625" style="0" customWidth="1"/>
    <col min="8" max="8" width="11.375" style="0" customWidth="1"/>
    <col min="9" max="9" width="9.625" style="0" customWidth="1"/>
  </cols>
  <sheetData>
    <row r="1" ht="13.5">
      <c r="A1" s="27" t="s">
        <v>397</v>
      </c>
    </row>
    <row r="2" spans="4:5" ht="12.75">
      <c r="D2" s="53"/>
      <c r="E2" s="53"/>
    </row>
    <row r="3" spans="1:11" s="52" customFormat="1" ht="12">
      <c r="A3" s="305"/>
      <c r="B3" s="305"/>
      <c r="C3" s="35" t="s">
        <v>396</v>
      </c>
      <c r="D3" s="275" t="s">
        <v>395</v>
      </c>
      <c r="E3" s="275"/>
      <c r="G3" s="305"/>
      <c r="H3" s="305"/>
      <c r="I3" s="35" t="s">
        <v>396</v>
      </c>
      <c r="J3" s="275" t="s">
        <v>395</v>
      </c>
      <c r="K3" s="275"/>
    </row>
    <row r="4" spans="1:11" s="52" customFormat="1" ht="12">
      <c r="A4" s="306"/>
      <c r="B4" s="306"/>
      <c r="C4" s="35" t="s">
        <v>394</v>
      </c>
      <c r="D4" s="35"/>
      <c r="E4" s="35"/>
      <c r="G4" s="306"/>
      <c r="H4" s="306"/>
      <c r="I4" s="35" t="s">
        <v>394</v>
      </c>
      <c r="J4" s="35"/>
      <c r="K4" s="35"/>
    </row>
    <row r="5" spans="1:11" s="2" customFormat="1" ht="24">
      <c r="A5" s="307" t="s">
        <v>69</v>
      </c>
      <c r="B5" s="54" t="s">
        <v>393</v>
      </c>
      <c r="C5" s="21">
        <v>2</v>
      </c>
      <c r="D5" s="275">
        <v>1.8</v>
      </c>
      <c r="E5" s="275"/>
      <c r="G5" s="307" t="s">
        <v>74</v>
      </c>
      <c r="H5" s="54" t="s">
        <v>392</v>
      </c>
      <c r="I5" s="21">
        <v>1</v>
      </c>
      <c r="J5" s="275" t="s">
        <v>375</v>
      </c>
      <c r="K5" s="275"/>
    </row>
    <row r="6" spans="1:11" s="2" customFormat="1" ht="12">
      <c r="A6" s="307"/>
      <c r="B6" s="54" t="s">
        <v>391</v>
      </c>
      <c r="C6" s="21">
        <v>3</v>
      </c>
      <c r="D6" s="275">
        <v>2</v>
      </c>
      <c r="E6" s="275"/>
      <c r="G6" s="307"/>
      <c r="H6" s="54" t="s">
        <v>390</v>
      </c>
      <c r="I6" s="21">
        <v>2</v>
      </c>
      <c r="J6" s="275">
        <v>1</v>
      </c>
      <c r="K6" s="275"/>
    </row>
    <row r="7" spans="1:11" s="2" customFormat="1" ht="12">
      <c r="A7" s="307"/>
      <c r="B7" s="54" t="s">
        <v>389</v>
      </c>
      <c r="C7" s="21">
        <v>5</v>
      </c>
      <c r="D7" s="275">
        <v>2.4</v>
      </c>
      <c r="E7" s="275"/>
      <c r="G7" s="307"/>
      <c r="H7" s="54" t="s">
        <v>388</v>
      </c>
      <c r="I7" s="21">
        <v>3</v>
      </c>
      <c r="J7" s="35">
        <v>2.9</v>
      </c>
      <c r="K7" s="35">
        <v>1.3</v>
      </c>
    </row>
    <row r="8" spans="1:11" s="2" customFormat="1" ht="12">
      <c r="A8" s="307" t="s">
        <v>379</v>
      </c>
      <c r="B8" s="54" t="s">
        <v>387</v>
      </c>
      <c r="C8" s="21">
        <v>5</v>
      </c>
      <c r="D8" s="35">
        <v>4</v>
      </c>
      <c r="E8" s="35">
        <v>2.7</v>
      </c>
      <c r="G8" s="307"/>
      <c r="H8" s="54" t="s">
        <v>386</v>
      </c>
      <c r="I8" s="21">
        <v>3</v>
      </c>
      <c r="J8" s="275">
        <v>1.9</v>
      </c>
      <c r="K8" s="275"/>
    </row>
    <row r="9" spans="1:11" s="2" customFormat="1" ht="12">
      <c r="A9" s="307"/>
      <c r="B9" s="54" t="s">
        <v>385</v>
      </c>
      <c r="C9" s="21">
        <v>5</v>
      </c>
      <c r="D9" s="275">
        <v>3.2</v>
      </c>
      <c r="E9" s="275"/>
      <c r="G9" s="307"/>
      <c r="H9" s="54" t="s">
        <v>384</v>
      </c>
      <c r="I9" s="21">
        <v>1</v>
      </c>
      <c r="J9" s="275" t="s">
        <v>375</v>
      </c>
      <c r="K9" s="275"/>
    </row>
    <row r="10" spans="1:11" s="2" customFormat="1" ht="12">
      <c r="A10" s="307"/>
      <c r="B10" s="54" t="s">
        <v>383</v>
      </c>
      <c r="C10" s="21">
        <v>10</v>
      </c>
      <c r="D10" s="275">
        <v>5.2</v>
      </c>
      <c r="E10" s="275"/>
      <c r="G10" s="307"/>
      <c r="H10" s="54" t="s">
        <v>382</v>
      </c>
      <c r="I10" s="21">
        <v>2</v>
      </c>
      <c r="J10" s="275">
        <v>0.5</v>
      </c>
      <c r="K10" s="275"/>
    </row>
    <row r="11" spans="1:11" s="2" customFormat="1" ht="12">
      <c r="A11" s="307"/>
      <c r="B11" s="54" t="s">
        <v>381</v>
      </c>
      <c r="C11" s="21">
        <v>5</v>
      </c>
      <c r="D11" s="275">
        <v>2.2</v>
      </c>
      <c r="E11" s="275"/>
      <c r="G11" s="307"/>
      <c r="H11" s="54" t="s">
        <v>380</v>
      </c>
      <c r="I11" s="21">
        <v>1</v>
      </c>
      <c r="J11" s="275" t="s">
        <v>375</v>
      </c>
      <c r="K11" s="275"/>
    </row>
    <row r="12" spans="1:11" s="2" customFormat="1" ht="12">
      <c r="A12" s="307"/>
      <c r="B12" s="54" t="s">
        <v>379</v>
      </c>
      <c r="C12" s="21">
        <v>5</v>
      </c>
      <c r="D12" s="35">
        <v>3.4</v>
      </c>
      <c r="E12" s="35">
        <v>2.5</v>
      </c>
      <c r="G12" s="307"/>
      <c r="H12" s="54" t="s">
        <v>378</v>
      </c>
      <c r="I12" s="21">
        <v>2</v>
      </c>
      <c r="J12" s="275" t="s">
        <v>375</v>
      </c>
      <c r="K12" s="275"/>
    </row>
    <row r="13" spans="1:11" s="2" customFormat="1" ht="12">
      <c r="A13" s="307"/>
      <c r="B13" s="54" t="s">
        <v>377</v>
      </c>
      <c r="C13" s="21">
        <v>5</v>
      </c>
      <c r="D13" s="35">
        <v>5.3</v>
      </c>
      <c r="E13" s="35">
        <v>2.9</v>
      </c>
      <c r="G13" s="307"/>
      <c r="H13" s="54" t="s">
        <v>376</v>
      </c>
      <c r="I13" s="21">
        <v>2</v>
      </c>
      <c r="J13" s="275" t="s">
        <v>375</v>
      </c>
      <c r="K13" s="275"/>
    </row>
    <row r="14" spans="1:11" s="2" customFormat="1" ht="12">
      <c r="A14" s="307"/>
      <c r="B14" s="54" t="s">
        <v>374</v>
      </c>
      <c r="C14" s="21">
        <v>8</v>
      </c>
      <c r="D14" s="275">
        <v>5.2</v>
      </c>
      <c r="E14" s="275"/>
      <c r="G14" s="307"/>
      <c r="H14" s="54" t="s">
        <v>373</v>
      </c>
      <c r="I14" s="21">
        <v>3</v>
      </c>
      <c r="J14" s="275">
        <v>3.7</v>
      </c>
      <c r="K14" s="275"/>
    </row>
    <row r="15" spans="1:11" s="2" customFormat="1" ht="12">
      <c r="A15" s="307"/>
      <c r="B15" s="54" t="s">
        <v>372</v>
      </c>
      <c r="C15" s="21">
        <v>8</v>
      </c>
      <c r="D15" s="275">
        <v>5.3</v>
      </c>
      <c r="E15" s="275"/>
      <c r="G15" s="307"/>
      <c r="H15" s="54" t="s">
        <v>371</v>
      </c>
      <c r="I15" s="21">
        <v>3</v>
      </c>
      <c r="J15" s="275">
        <v>0.7</v>
      </c>
      <c r="K15" s="275"/>
    </row>
    <row r="16" spans="1:11" s="2" customFormat="1" ht="12">
      <c r="A16" s="307"/>
      <c r="B16" s="54" t="s">
        <v>370</v>
      </c>
      <c r="C16" s="21">
        <v>5</v>
      </c>
      <c r="D16" s="275">
        <v>4</v>
      </c>
      <c r="E16" s="275"/>
      <c r="G16" s="307"/>
      <c r="H16" s="54" t="s">
        <v>369</v>
      </c>
      <c r="I16" s="21">
        <v>2</v>
      </c>
      <c r="J16" s="35">
        <v>4</v>
      </c>
      <c r="K16" s="35">
        <v>3.4</v>
      </c>
    </row>
    <row r="17" spans="1:11" s="2" customFormat="1" ht="12">
      <c r="A17" s="307"/>
      <c r="B17" s="54" t="s">
        <v>368</v>
      </c>
      <c r="C17" s="21">
        <v>5</v>
      </c>
      <c r="D17" s="275">
        <v>2.6</v>
      </c>
      <c r="E17" s="275"/>
      <c r="G17" s="307"/>
      <c r="H17" s="54" t="s">
        <v>367</v>
      </c>
      <c r="I17" s="21">
        <v>3</v>
      </c>
      <c r="J17" s="275">
        <v>1.8</v>
      </c>
      <c r="K17" s="275"/>
    </row>
    <row r="18" spans="1:11" s="2" customFormat="1" ht="12">
      <c r="A18" s="307"/>
      <c r="B18" s="54" t="s">
        <v>366</v>
      </c>
      <c r="C18" s="21">
        <v>5</v>
      </c>
      <c r="D18" s="275">
        <v>2.6</v>
      </c>
      <c r="E18" s="275"/>
      <c r="G18" s="307"/>
      <c r="H18" s="54" t="s">
        <v>365</v>
      </c>
      <c r="I18" s="21">
        <v>2</v>
      </c>
      <c r="J18" s="275">
        <v>12</v>
      </c>
      <c r="K18" s="275"/>
    </row>
    <row r="19" spans="1:11" s="2" customFormat="1" ht="12">
      <c r="A19" s="307"/>
      <c r="B19" s="54" t="s">
        <v>364</v>
      </c>
      <c r="C19" s="21">
        <v>5</v>
      </c>
      <c r="D19" s="275">
        <v>2.6</v>
      </c>
      <c r="E19" s="275"/>
      <c r="G19" s="307"/>
      <c r="H19" s="54" t="s">
        <v>363</v>
      </c>
      <c r="I19" s="21">
        <v>3</v>
      </c>
      <c r="J19" s="275">
        <v>3.6</v>
      </c>
      <c r="K19" s="275"/>
    </row>
    <row r="20" spans="1:11" s="2" customFormat="1" ht="12">
      <c r="A20" s="307"/>
      <c r="B20" s="54" t="s">
        <v>362</v>
      </c>
      <c r="C20" s="21">
        <v>5</v>
      </c>
      <c r="D20" s="275">
        <v>2</v>
      </c>
      <c r="E20" s="275"/>
      <c r="G20" s="307"/>
      <c r="H20" s="54" t="s">
        <v>361</v>
      </c>
      <c r="I20" s="21">
        <v>5</v>
      </c>
      <c r="J20" s="275">
        <v>1.6</v>
      </c>
      <c r="K20" s="275"/>
    </row>
    <row r="21" spans="1:11" s="2" customFormat="1" ht="12">
      <c r="A21" s="307"/>
      <c r="B21" s="54" t="s">
        <v>360</v>
      </c>
      <c r="C21" s="21">
        <v>5</v>
      </c>
      <c r="D21" s="275">
        <v>2.9</v>
      </c>
      <c r="E21" s="275"/>
      <c r="G21" s="307"/>
      <c r="H21" s="54" t="s">
        <v>359</v>
      </c>
      <c r="I21" s="21">
        <v>10</v>
      </c>
      <c r="J21" s="275">
        <v>8.8</v>
      </c>
      <c r="K21" s="275"/>
    </row>
    <row r="22" spans="1:11" s="2" customFormat="1" ht="12">
      <c r="A22" s="307"/>
      <c r="B22" s="54" t="s">
        <v>358</v>
      </c>
      <c r="C22" s="21">
        <v>5</v>
      </c>
      <c r="D22" s="275">
        <v>2.2</v>
      </c>
      <c r="E22" s="275"/>
      <c r="G22" s="307"/>
      <c r="H22" s="54" t="s">
        <v>357</v>
      </c>
      <c r="I22" s="21">
        <v>2</v>
      </c>
      <c r="J22" s="275">
        <v>4.2</v>
      </c>
      <c r="K22" s="275"/>
    </row>
    <row r="23" spans="1:11" s="2" customFormat="1" ht="12">
      <c r="A23" s="307"/>
      <c r="B23" s="54" t="s">
        <v>356</v>
      </c>
      <c r="C23" s="21">
        <v>5</v>
      </c>
      <c r="D23" s="275">
        <v>2.2</v>
      </c>
      <c r="E23" s="275"/>
      <c r="G23" s="307"/>
      <c r="H23" s="54" t="s">
        <v>355</v>
      </c>
      <c r="I23" s="21">
        <v>3</v>
      </c>
      <c r="J23" s="275">
        <v>1.5</v>
      </c>
      <c r="K23" s="275"/>
    </row>
    <row r="24" spans="1:11" s="2" customFormat="1" ht="12">
      <c r="A24" s="307"/>
      <c r="B24" s="54" t="s">
        <v>354</v>
      </c>
      <c r="C24" s="21">
        <v>5</v>
      </c>
      <c r="D24" s="275">
        <v>2.8</v>
      </c>
      <c r="E24" s="275"/>
      <c r="G24" s="307"/>
      <c r="H24" s="54" t="s">
        <v>353</v>
      </c>
      <c r="I24" s="21">
        <v>3</v>
      </c>
      <c r="J24" s="275">
        <v>1.3</v>
      </c>
      <c r="K24" s="275"/>
    </row>
    <row r="25" spans="1:11" s="2" customFormat="1" ht="12">
      <c r="A25" s="307"/>
      <c r="B25" s="54" t="s">
        <v>352</v>
      </c>
      <c r="C25" s="21">
        <v>2</v>
      </c>
      <c r="D25" s="35">
        <v>0.6</v>
      </c>
      <c r="E25" s="35">
        <v>0.6</v>
      </c>
      <c r="G25" s="307"/>
      <c r="H25" s="54" t="s">
        <v>351</v>
      </c>
      <c r="I25" s="21">
        <v>5</v>
      </c>
      <c r="J25" s="275">
        <v>4.3</v>
      </c>
      <c r="K25" s="275"/>
    </row>
    <row r="26" spans="1:11" s="2" customFormat="1" ht="12">
      <c r="A26" s="307"/>
      <c r="B26" s="54" t="s">
        <v>350</v>
      </c>
      <c r="C26" s="21">
        <v>3</v>
      </c>
      <c r="D26" s="275">
        <v>0.9</v>
      </c>
      <c r="E26" s="275"/>
      <c r="G26" s="307"/>
      <c r="H26" s="54" t="s">
        <v>349</v>
      </c>
      <c r="I26" s="21">
        <v>8</v>
      </c>
      <c r="J26" s="275">
        <v>2.6</v>
      </c>
      <c r="K26" s="275"/>
    </row>
    <row r="27" spans="1:11" s="2" customFormat="1" ht="12">
      <c r="A27" s="307"/>
      <c r="B27" s="54" t="s">
        <v>348</v>
      </c>
      <c r="C27" s="21">
        <v>3</v>
      </c>
      <c r="D27" s="275">
        <v>1.6</v>
      </c>
      <c r="E27" s="275"/>
      <c r="G27" s="307" t="s">
        <v>347</v>
      </c>
      <c r="H27" s="54" t="s">
        <v>346</v>
      </c>
      <c r="I27" s="21">
        <v>8</v>
      </c>
      <c r="J27" s="275">
        <v>4.8</v>
      </c>
      <c r="K27" s="275"/>
    </row>
    <row r="28" spans="1:11" s="2" customFormat="1" ht="12">
      <c r="A28" s="307"/>
      <c r="B28" s="54" t="s">
        <v>345</v>
      </c>
      <c r="C28" s="21">
        <v>10</v>
      </c>
      <c r="D28" s="275">
        <v>7.6</v>
      </c>
      <c r="E28" s="275"/>
      <c r="G28" s="307"/>
      <c r="H28" s="54" t="s">
        <v>344</v>
      </c>
      <c r="I28" s="21">
        <v>8</v>
      </c>
      <c r="J28" s="275">
        <v>2.8</v>
      </c>
      <c r="K28" s="275"/>
    </row>
    <row r="29" spans="1:11" s="2" customFormat="1" ht="12">
      <c r="A29" s="307"/>
      <c r="B29" s="54" t="s">
        <v>343</v>
      </c>
      <c r="C29" s="21">
        <v>10</v>
      </c>
      <c r="D29" s="275">
        <v>2.9</v>
      </c>
      <c r="E29" s="275"/>
      <c r="G29" s="307"/>
      <c r="H29" s="54" t="s">
        <v>342</v>
      </c>
      <c r="I29" s="21">
        <v>5</v>
      </c>
      <c r="J29" s="275">
        <v>1.1</v>
      </c>
      <c r="K29" s="275"/>
    </row>
    <row r="30" spans="1:11" s="2" customFormat="1" ht="12">
      <c r="A30" s="307"/>
      <c r="B30" s="54" t="s">
        <v>341</v>
      </c>
      <c r="C30" s="21">
        <v>5</v>
      </c>
      <c r="D30" s="275">
        <v>1.8</v>
      </c>
      <c r="E30" s="275"/>
      <c r="G30" s="307"/>
      <c r="H30" s="54" t="s">
        <v>340</v>
      </c>
      <c r="I30" s="21">
        <v>8</v>
      </c>
      <c r="J30" s="275">
        <v>2.5</v>
      </c>
      <c r="K30" s="275"/>
    </row>
    <row r="31" spans="1:5" s="2" customFormat="1" ht="12">
      <c r="A31" s="307" t="s">
        <v>339</v>
      </c>
      <c r="B31" s="54" t="s">
        <v>338</v>
      </c>
      <c r="C31" s="21">
        <v>8</v>
      </c>
      <c r="D31" s="275">
        <v>2.3</v>
      </c>
      <c r="E31" s="275"/>
    </row>
    <row r="32" spans="1:5" s="2" customFormat="1" ht="12">
      <c r="A32" s="307"/>
      <c r="B32" s="54" t="s">
        <v>337</v>
      </c>
      <c r="C32" s="21">
        <v>8</v>
      </c>
      <c r="D32" s="275">
        <v>3</v>
      </c>
      <c r="E32" s="275"/>
    </row>
    <row r="33" spans="1:5" s="2" customFormat="1" ht="12">
      <c r="A33" s="307"/>
      <c r="B33" s="54" t="s">
        <v>336</v>
      </c>
      <c r="C33" s="21">
        <v>10</v>
      </c>
      <c r="D33" s="275">
        <v>3.1</v>
      </c>
      <c r="E33" s="275"/>
    </row>
    <row r="34" spans="1:7" s="2" customFormat="1" ht="12">
      <c r="A34" s="307"/>
      <c r="B34" s="54" t="s">
        <v>335</v>
      </c>
      <c r="C34" s="21">
        <v>5</v>
      </c>
      <c r="D34" s="275">
        <v>2.5</v>
      </c>
      <c r="E34" s="275"/>
      <c r="G34" s="2" t="s">
        <v>334</v>
      </c>
    </row>
    <row r="35" spans="1:7" s="2" customFormat="1" ht="12">
      <c r="A35" s="307"/>
      <c r="B35" s="54" t="s">
        <v>333</v>
      </c>
      <c r="C35" s="21">
        <v>8</v>
      </c>
      <c r="D35" s="275">
        <v>2.8</v>
      </c>
      <c r="E35" s="275"/>
      <c r="G35" s="2" t="s">
        <v>538</v>
      </c>
    </row>
  </sheetData>
  <sheetProtection/>
  <mergeCells count="62">
    <mergeCell ref="D6:E6"/>
    <mergeCell ref="J5:K5"/>
    <mergeCell ref="J6:K6"/>
    <mergeCell ref="J9:K9"/>
    <mergeCell ref="J10:K10"/>
    <mergeCell ref="J8:K8"/>
    <mergeCell ref="J11:K11"/>
    <mergeCell ref="D35:E35"/>
    <mergeCell ref="D27:E27"/>
    <mergeCell ref="D28:E28"/>
    <mergeCell ref="D29:E29"/>
    <mergeCell ref="D24:E24"/>
    <mergeCell ref="J28:K28"/>
    <mergeCell ref="J24:K24"/>
    <mergeCell ref="J27:K27"/>
    <mergeCell ref="J29:K29"/>
    <mergeCell ref="J30:K30"/>
    <mergeCell ref="J13:K13"/>
    <mergeCell ref="J22:K22"/>
    <mergeCell ref="D14:E14"/>
    <mergeCell ref="D15:E15"/>
    <mergeCell ref="D20:E20"/>
    <mergeCell ref="D19:E19"/>
    <mergeCell ref="J14:K14"/>
    <mergeCell ref="J18:K18"/>
    <mergeCell ref="J19:K19"/>
    <mergeCell ref="D16:E16"/>
    <mergeCell ref="G27:G30"/>
    <mergeCell ref="J3:K3"/>
    <mergeCell ref="G5:G26"/>
    <mergeCell ref="D21:E21"/>
    <mergeCell ref="D22:E22"/>
    <mergeCell ref="D23:E23"/>
    <mergeCell ref="J20:K20"/>
    <mergeCell ref="G3:G4"/>
    <mergeCell ref="H3:H4"/>
    <mergeCell ref="J12:K12"/>
    <mergeCell ref="D10:E10"/>
    <mergeCell ref="D18:E18"/>
    <mergeCell ref="D34:E34"/>
    <mergeCell ref="D30:E30"/>
    <mergeCell ref="D31:E31"/>
    <mergeCell ref="D32:E32"/>
    <mergeCell ref="D33:E33"/>
    <mergeCell ref="D17:E17"/>
    <mergeCell ref="D11:E11"/>
    <mergeCell ref="J21:K21"/>
    <mergeCell ref="J23:K23"/>
    <mergeCell ref="J25:K25"/>
    <mergeCell ref="J26:K26"/>
    <mergeCell ref="J15:K15"/>
    <mergeCell ref="J17:K17"/>
    <mergeCell ref="A3:A4"/>
    <mergeCell ref="B3:B4"/>
    <mergeCell ref="A31:A35"/>
    <mergeCell ref="D3:E3"/>
    <mergeCell ref="D5:E5"/>
    <mergeCell ref="A5:A7"/>
    <mergeCell ref="A8:A30"/>
    <mergeCell ref="D9:E9"/>
    <mergeCell ref="D7:E7"/>
    <mergeCell ref="D26:E2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00390625" defaultRowHeight="13.5"/>
  <cols>
    <col min="1" max="4" width="9.00390625" style="2" customWidth="1"/>
    <col min="5" max="5" width="10.625" style="2" customWidth="1"/>
    <col min="6" max="6" width="9.00390625" style="2" customWidth="1"/>
    <col min="7" max="7" width="4.75390625" style="3" customWidth="1"/>
    <col min="8" max="8" width="10.375" style="2" customWidth="1"/>
    <col min="9" max="11" width="9.00390625" style="2" customWidth="1"/>
    <col min="12" max="12" width="10.625" style="2" customWidth="1"/>
    <col min="13" max="16384" width="9.00390625" style="2" customWidth="1"/>
  </cols>
  <sheetData>
    <row r="1" ht="13.5">
      <c r="A1" s="27" t="s">
        <v>145</v>
      </c>
    </row>
    <row r="3" spans="1:13" ht="12">
      <c r="A3" s="281"/>
      <c r="B3" s="308" t="s">
        <v>200</v>
      </c>
      <c r="C3" s="308"/>
      <c r="D3" s="308"/>
      <c r="E3" s="308"/>
      <c r="F3" s="308"/>
      <c r="G3" s="11"/>
      <c r="H3" s="281"/>
      <c r="I3" s="308" t="s">
        <v>200</v>
      </c>
      <c r="J3" s="308"/>
      <c r="K3" s="308"/>
      <c r="L3" s="308"/>
      <c r="M3" s="308"/>
    </row>
    <row r="4" spans="1:13" ht="12">
      <c r="A4" s="282"/>
      <c r="B4" s="12" t="s">
        <v>194</v>
      </c>
      <c r="C4" s="12" t="s">
        <v>195</v>
      </c>
      <c r="D4" s="12" t="s">
        <v>196</v>
      </c>
      <c r="E4" s="12" t="s">
        <v>197</v>
      </c>
      <c r="F4" s="13" t="s">
        <v>142</v>
      </c>
      <c r="G4" s="14"/>
      <c r="H4" s="282"/>
      <c r="I4" s="12" t="s">
        <v>194</v>
      </c>
      <c r="J4" s="12" t="s">
        <v>195</v>
      </c>
      <c r="K4" s="12" t="s">
        <v>196</v>
      </c>
      <c r="L4" s="12" t="s">
        <v>197</v>
      </c>
      <c r="M4" s="13" t="s">
        <v>142</v>
      </c>
    </row>
    <row r="5" spans="1:13" ht="12">
      <c r="A5" s="34" t="s">
        <v>143</v>
      </c>
      <c r="B5" s="15">
        <v>67</v>
      </c>
      <c r="C5" s="15">
        <v>2272</v>
      </c>
      <c r="D5" s="15">
        <v>501</v>
      </c>
      <c r="E5" s="15">
        <v>35</v>
      </c>
      <c r="F5" s="16">
        <v>2874</v>
      </c>
      <c r="G5" s="17"/>
      <c r="H5" s="39" t="s">
        <v>80</v>
      </c>
      <c r="I5" s="15">
        <v>211</v>
      </c>
      <c r="J5" s="15">
        <v>1430</v>
      </c>
      <c r="K5" s="15">
        <v>563</v>
      </c>
      <c r="L5" s="15">
        <v>43</v>
      </c>
      <c r="M5" s="16">
        <f>SUM(I5:L5)</f>
        <v>2247</v>
      </c>
    </row>
    <row r="6" spans="1:13" ht="12">
      <c r="A6" s="39" t="s">
        <v>144</v>
      </c>
      <c r="B6" s="15">
        <v>70</v>
      </c>
      <c r="C6" s="15">
        <v>1745</v>
      </c>
      <c r="D6" s="15">
        <v>319</v>
      </c>
      <c r="E6" s="15">
        <v>44</v>
      </c>
      <c r="F6" s="16">
        <f aca="true" t="shared" si="0" ref="F6:F27">SUM(B6:E6)</f>
        <v>2178</v>
      </c>
      <c r="G6" s="17"/>
      <c r="H6" s="39" t="s">
        <v>81</v>
      </c>
      <c r="I6" s="15">
        <v>39</v>
      </c>
      <c r="J6" s="15">
        <v>558</v>
      </c>
      <c r="K6" s="15">
        <v>108</v>
      </c>
      <c r="L6" s="15">
        <v>12</v>
      </c>
      <c r="M6" s="16">
        <v>718</v>
      </c>
    </row>
    <row r="7" spans="1:13" ht="12">
      <c r="A7" s="39" t="s">
        <v>82</v>
      </c>
      <c r="B7" s="15">
        <v>107</v>
      </c>
      <c r="C7" s="15">
        <v>3165</v>
      </c>
      <c r="D7" s="15">
        <v>631</v>
      </c>
      <c r="E7" s="15">
        <v>63</v>
      </c>
      <c r="F7" s="16">
        <f t="shared" si="0"/>
        <v>3966</v>
      </c>
      <c r="G7" s="17"/>
      <c r="H7" s="39" t="s">
        <v>83</v>
      </c>
      <c r="I7" s="15">
        <v>24</v>
      </c>
      <c r="J7" s="15">
        <v>448</v>
      </c>
      <c r="K7" s="15">
        <v>83</v>
      </c>
      <c r="L7" s="15">
        <v>12</v>
      </c>
      <c r="M7" s="16">
        <f aca="true" t="shared" si="1" ref="M7:M31">SUM(I7:L7)</f>
        <v>567</v>
      </c>
    </row>
    <row r="8" spans="1:13" ht="12">
      <c r="A8" s="39" t="s">
        <v>84</v>
      </c>
      <c r="B8" s="15">
        <v>108</v>
      </c>
      <c r="C8" s="15">
        <v>2314</v>
      </c>
      <c r="D8" s="15">
        <v>450</v>
      </c>
      <c r="E8" s="15">
        <v>63</v>
      </c>
      <c r="F8" s="16">
        <f t="shared" si="0"/>
        <v>2935</v>
      </c>
      <c r="G8" s="17"/>
      <c r="H8" s="39" t="s">
        <v>85</v>
      </c>
      <c r="I8" s="15">
        <v>39</v>
      </c>
      <c r="J8" s="15">
        <v>450</v>
      </c>
      <c r="K8" s="15">
        <v>106</v>
      </c>
      <c r="L8" s="15">
        <v>9</v>
      </c>
      <c r="M8" s="16">
        <v>605</v>
      </c>
    </row>
    <row r="9" spans="1:13" ht="12">
      <c r="A9" s="39" t="s">
        <v>86</v>
      </c>
      <c r="B9" s="15">
        <v>60</v>
      </c>
      <c r="C9" s="15">
        <v>960</v>
      </c>
      <c r="D9" s="15">
        <v>136</v>
      </c>
      <c r="E9" s="15">
        <v>28</v>
      </c>
      <c r="F9" s="16">
        <v>1185</v>
      </c>
      <c r="G9" s="17"/>
      <c r="H9" s="39" t="s">
        <v>87</v>
      </c>
      <c r="I9" s="15">
        <v>118</v>
      </c>
      <c r="J9" s="15">
        <v>322</v>
      </c>
      <c r="K9" s="15">
        <v>150</v>
      </c>
      <c r="L9" s="15">
        <v>11</v>
      </c>
      <c r="M9" s="16">
        <v>602</v>
      </c>
    </row>
    <row r="10" spans="1:13" ht="12">
      <c r="A10" s="39" t="s">
        <v>88</v>
      </c>
      <c r="B10" s="15">
        <v>69</v>
      </c>
      <c r="C10" s="15">
        <v>822</v>
      </c>
      <c r="D10" s="15">
        <v>223</v>
      </c>
      <c r="E10" s="15">
        <v>33</v>
      </c>
      <c r="F10" s="16">
        <f t="shared" si="0"/>
        <v>1147</v>
      </c>
      <c r="G10" s="17"/>
      <c r="H10" s="39" t="s">
        <v>89</v>
      </c>
      <c r="I10" s="15">
        <v>206</v>
      </c>
      <c r="J10" s="15">
        <v>670</v>
      </c>
      <c r="K10" s="15">
        <v>211</v>
      </c>
      <c r="L10" s="15">
        <v>6</v>
      </c>
      <c r="M10" s="16">
        <f t="shared" si="1"/>
        <v>1093</v>
      </c>
    </row>
    <row r="11" spans="1:13" ht="12">
      <c r="A11" s="39" t="s">
        <v>90</v>
      </c>
      <c r="B11" s="15">
        <v>164</v>
      </c>
      <c r="C11" s="15">
        <v>736</v>
      </c>
      <c r="D11" s="15">
        <v>280</v>
      </c>
      <c r="E11" s="15">
        <v>33</v>
      </c>
      <c r="F11" s="16">
        <f t="shared" si="0"/>
        <v>1213</v>
      </c>
      <c r="G11" s="17"/>
      <c r="H11" s="39" t="s">
        <v>91</v>
      </c>
      <c r="I11" s="15">
        <v>178</v>
      </c>
      <c r="J11" s="15">
        <v>236</v>
      </c>
      <c r="K11" s="15">
        <v>74</v>
      </c>
      <c r="L11" s="15">
        <v>6</v>
      </c>
      <c r="M11" s="16">
        <v>495</v>
      </c>
    </row>
    <row r="12" spans="1:13" ht="12">
      <c r="A12" s="39" t="s">
        <v>92</v>
      </c>
      <c r="B12" s="15">
        <v>267</v>
      </c>
      <c r="C12" s="15">
        <v>2218</v>
      </c>
      <c r="D12" s="15">
        <v>504</v>
      </c>
      <c r="E12" s="15">
        <v>60</v>
      </c>
      <c r="F12" s="16">
        <f t="shared" si="0"/>
        <v>3049</v>
      </c>
      <c r="G12" s="17"/>
      <c r="H12" s="39" t="s">
        <v>93</v>
      </c>
      <c r="I12" s="15">
        <v>51</v>
      </c>
      <c r="J12" s="15">
        <v>540</v>
      </c>
      <c r="K12" s="15">
        <v>150</v>
      </c>
      <c r="L12" s="15">
        <v>7</v>
      </c>
      <c r="M12" s="16">
        <v>748</v>
      </c>
    </row>
    <row r="13" spans="1:13" ht="12">
      <c r="A13" s="39" t="s">
        <v>94</v>
      </c>
      <c r="B13" s="15">
        <v>241</v>
      </c>
      <c r="C13" s="15">
        <v>1528</v>
      </c>
      <c r="D13" s="15">
        <v>399</v>
      </c>
      <c r="E13" s="15">
        <v>46</v>
      </c>
      <c r="F13" s="16">
        <v>2215</v>
      </c>
      <c r="G13" s="17"/>
      <c r="H13" s="39" t="s">
        <v>95</v>
      </c>
      <c r="I13" s="15">
        <v>75</v>
      </c>
      <c r="J13" s="15">
        <v>910</v>
      </c>
      <c r="K13" s="15">
        <v>267</v>
      </c>
      <c r="L13" s="15">
        <v>49</v>
      </c>
      <c r="M13" s="16">
        <v>1300</v>
      </c>
    </row>
    <row r="14" spans="1:13" ht="12">
      <c r="A14" s="39" t="s">
        <v>96</v>
      </c>
      <c r="B14" s="15">
        <v>45</v>
      </c>
      <c r="C14" s="15">
        <v>857</v>
      </c>
      <c r="D14" s="15">
        <v>184</v>
      </c>
      <c r="E14" s="15">
        <v>31</v>
      </c>
      <c r="F14" s="16">
        <v>1118</v>
      </c>
      <c r="G14" s="17"/>
      <c r="H14" s="39" t="s">
        <v>97</v>
      </c>
      <c r="I14" s="15">
        <v>20</v>
      </c>
      <c r="J14" s="15">
        <v>252</v>
      </c>
      <c r="K14" s="15">
        <v>44</v>
      </c>
      <c r="L14" s="15">
        <v>4</v>
      </c>
      <c r="M14" s="16">
        <f t="shared" si="1"/>
        <v>320</v>
      </c>
    </row>
    <row r="15" spans="1:13" ht="12">
      <c r="A15" s="39" t="s">
        <v>98</v>
      </c>
      <c r="B15" s="15">
        <v>336</v>
      </c>
      <c r="C15" s="15">
        <v>2126</v>
      </c>
      <c r="D15" s="15">
        <v>607</v>
      </c>
      <c r="E15" s="15">
        <v>84</v>
      </c>
      <c r="F15" s="16">
        <f t="shared" si="0"/>
        <v>3153</v>
      </c>
      <c r="G15" s="17"/>
      <c r="H15" s="39" t="s">
        <v>99</v>
      </c>
      <c r="I15" s="15">
        <v>137</v>
      </c>
      <c r="J15" s="15">
        <v>393</v>
      </c>
      <c r="K15" s="15">
        <v>74</v>
      </c>
      <c r="L15" s="15">
        <v>22</v>
      </c>
      <c r="M15" s="16">
        <f t="shared" si="1"/>
        <v>626</v>
      </c>
    </row>
    <row r="16" spans="1:13" ht="12">
      <c r="A16" s="39" t="s">
        <v>100</v>
      </c>
      <c r="B16" s="15">
        <v>99</v>
      </c>
      <c r="C16" s="15">
        <v>2161</v>
      </c>
      <c r="D16" s="15">
        <v>610</v>
      </c>
      <c r="E16" s="15">
        <v>94</v>
      </c>
      <c r="F16" s="16">
        <f t="shared" si="0"/>
        <v>2964</v>
      </c>
      <c r="G16" s="17"/>
      <c r="H16" s="39" t="s">
        <v>101</v>
      </c>
      <c r="I16" s="15">
        <v>218</v>
      </c>
      <c r="J16" s="15">
        <v>323</v>
      </c>
      <c r="K16" s="15">
        <v>161</v>
      </c>
      <c r="L16" s="15">
        <v>20</v>
      </c>
      <c r="M16" s="16">
        <v>721</v>
      </c>
    </row>
    <row r="17" spans="1:13" ht="12">
      <c r="A17" s="39" t="s">
        <v>102</v>
      </c>
      <c r="B17" s="15">
        <v>32</v>
      </c>
      <c r="C17" s="15">
        <v>1710</v>
      </c>
      <c r="D17" s="15">
        <v>443</v>
      </c>
      <c r="E17" s="15">
        <v>48</v>
      </c>
      <c r="F17" s="16">
        <f t="shared" si="0"/>
        <v>2233</v>
      </c>
      <c r="G17" s="17"/>
      <c r="H17" s="39" t="s">
        <v>103</v>
      </c>
      <c r="I17" s="15">
        <v>54</v>
      </c>
      <c r="J17" s="15">
        <v>318</v>
      </c>
      <c r="K17" s="15">
        <v>77</v>
      </c>
      <c r="L17" s="15">
        <v>7</v>
      </c>
      <c r="M17" s="16">
        <v>457</v>
      </c>
    </row>
    <row r="18" spans="1:13" ht="12">
      <c r="A18" s="39" t="s">
        <v>104</v>
      </c>
      <c r="B18" s="15">
        <v>34</v>
      </c>
      <c r="C18" s="15">
        <v>757</v>
      </c>
      <c r="D18" s="15">
        <v>157</v>
      </c>
      <c r="E18" s="15">
        <v>32</v>
      </c>
      <c r="F18" s="16">
        <f t="shared" si="0"/>
        <v>980</v>
      </c>
      <c r="G18" s="17"/>
      <c r="H18" s="39" t="s">
        <v>105</v>
      </c>
      <c r="I18" s="15">
        <v>16</v>
      </c>
      <c r="J18" s="15">
        <v>264</v>
      </c>
      <c r="K18" s="15">
        <v>50</v>
      </c>
      <c r="L18" s="15">
        <v>7</v>
      </c>
      <c r="M18" s="16">
        <f t="shared" si="1"/>
        <v>337</v>
      </c>
    </row>
    <row r="19" spans="1:13" ht="12">
      <c r="A19" s="39" t="s">
        <v>106</v>
      </c>
      <c r="B19" s="15">
        <v>46</v>
      </c>
      <c r="C19" s="15">
        <v>1230</v>
      </c>
      <c r="D19" s="15">
        <v>352</v>
      </c>
      <c r="E19" s="15">
        <v>55</v>
      </c>
      <c r="F19" s="16">
        <v>1682</v>
      </c>
      <c r="G19" s="17"/>
      <c r="H19" s="39" t="s">
        <v>107</v>
      </c>
      <c r="I19" s="15">
        <v>14</v>
      </c>
      <c r="J19" s="15">
        <v>180</v>
      </c>
      <c r="K19" s="15">
        <v>59</v>
      </c>
      <c r="L19" s="15">
        <v>5</v>
      </c>
      <c r="M19" s="16">
        <v>257</v>
      </c>
    </row>
    <row r="20" spans="1:13" ht="12">
      <c r="A20" s="39" t="s">
        <v>108</v>
      </c>
      <c r="B20" s="15">
        <v>47</v>
      </c>
      <c r="C20" s="15">
        <v>1161</v>
      </c>
      <c r="D20" s="15">
        <v>309</v>
      </c>
      <c r="E20" s="15">
        <v>40</v>
      </c>
      <c r="F20" s="16">
        <f t="shared" si="0"/>
        <v>1557</v>
      </c>
      <c r="G20" s="17"/>
      <c r="H20" s="40" t="s">
        <v>109</v>
      </c>
      <c r="I20" s="18">
        <v>17</v>
      </c>
      <c r="J20" s="18">
        <v>172</v>
      </c>
      <c r="K20" s="18">
        <v>72</v>
      </c>
      <c r="L20" s="18">
        <v>5</v>
      </c>
      <c r="M20" s="16">
        <f t="shared" si="1"/>
        <v>266</v>
      </c>
    </row>
    <row r="21" spans="1:13" ht="12">
      <c r="A21" s="39" t="s">
        <v>110</v>
      </c>
      <c r="B21" s="15">
        <v>127</v>
      </c>
      <c r="C21" s="15">
        <v>780</v>
      </c>
      <c r="D21" s="15">
        <v>198</v>
      </c>
      <c r="E21" s="15">
        <v>37</v>
      </c>
      <c r="F21" s="16">
        <f t="shared" si="0"/>
        <v>1142</v>
      </c>
      <c r="G21" s="17"/>
      <c r="H21" s="40" t="s">
        <v>111</v>
      </c>
      <c r="I21" s="18">
        <v>12</v>
      </c>
      <c r="J21" s="18">
        <v>144</v>
      </c>
      <c r="K21" s="18">
        <v>32</v>
      </c>
      <c r="L21" s="18">
        <v>4</v>
      </c>
      <c r="M21" s="16">
        <f t="shared" si="1"/>
        <v>192</v>
      </c>
    </row>
    <row r="22" spans="1:13" ht="12">
      <c r="A22" s="39" t="s">
        <v>112</v>
      </c>
      <c r="B22" s="15">
        <v>60</v>
      </c>
      <c r="C22" s="15">
        <v>480</v>
      </c>
      <c r="D22" s="15">
        <v>127</v>
      </c>
      <c r="E22" s="15">
        <v>24</v>
      </c>
      <c r="F22" s="16">
        <f t="shared" si="0"/>
        <v>691</v>
      </c>
      <c r="G22" s="17"/>
      <c r="H22" s="40" t="s">
        <v>113</v>
      </c>
      <c r="I22" s="18">
        <v>94</v>
      </c>
      <c r="J22" s="18">
        <v>141</v>
      </c>
      <c r="K22" s="18">
        <v>61</v>
      </c>
      <c r="L22" s="18">
        <v>9</v>
      </c>
      <c r="M22" s="16">
        <f t="shared" si="1"/>
        <v>305</v>
      </c>
    </row>
    <row r="23" spans="1:13" ht="12">
      <c r="A23" s="39" t="s">
        <v>114</v>
      </c>
      <c r="B23" s="15">
        <v>361</v>
      </c>
      <c r="C23" s="15">
        <v>1264</v>
      </c>
      <c r="D23" s="15">
        <v>445</v>
      </c>
      <c r="E23" s="15">
        <v>60</v>
      </c>
      <c r="F23" s="16">
        <v>2129</v>
      </c>
      <c r="G23" s="17"/>
      <c r="H23" s="39" t="s">
        <v>79</v>
      </c>
      <c r="I23" s="15">
        <v>20</v>
      </c>
      <c r="J23" s="15">
        <v>172</v>
      </c>
      <c r="K23" s="15">
        <v>44</v>
      </c>
      <c r="L23" s="15">
        <v>7</v>
      </c>
      <c r="M23" s="16">
        <v>242</v>
      </c>
    </row>
    <row r="24" spans="1:13" ht="12">
      <c r="A24" s="39" t="s">
        <v>115</v>
      </c>
      <c r="B24" s="15">
        <v>102</v>
      </c>
      <c r="C24" s="15">
        <v>1468</v>
      </c>
      <c r="D24" s="15">
        <v>407</v>
      </c>
      <c r="E24" s="15">
        <v>68</v>
      </c>
      <c r="F24" s="16">
        <v>2046</v>
      </c>
      <c r="G24" s="17"/>
      <c r="H24" s="39" t="s">
        <v>226</v>
      </c>
      <c r="I24" s="15">
        <v>88</v>
      </c>
      <c r="J24" s="15">
        <v>203</v>
      </c>
      <c r="K24" s="15">
        <v>53</v>
      </c>
      <c r="L24" s="15">
        <v>11</v>
      </c>
      <c r="M24" s="16">
        <v>356</v>
      </c>
    </row>
    <row r="25" spans="1:13" ht="12">
      <c r="A25" s="39" t="s">
        <v>117</v>
      </c>
      <c r="B25" s="15">
        <v>234</v>
      </c>
      <c r="C25" s="15">
        <v>1448</v>
      </c>
      <c r="D25" s="15">
        <v>664</v>
      </c>
      <c r="E25" s="15">
        <v>76</v>
      </c>
      <c r="F25" s="16">
        <v>2423</v>
      </c>
      <c r="G25" s="17"/>
      <c r="H25" s="39" t="s">
        <v>227</v>
      </c>
      <c r="I25" s="15">
        <v>40</v>
      </c>
      <c r="J25" s="15">
        <v>167</v>
      </c>
      <c r="K25" s="15">
        <v>55</v>
      </c>
      <c r="L25" s="15">
        <v>8</v>
      </c>
      <c r="M25" s="16">
        <v>271</v>
      </c>
    </row>
    <row r="26" spans="1:13" ht="12">
      <c r="A26" s="39" t="s">
        <v>119</v>
      </c>
      <c r="B26" s="15">
        <v>174</v>
      </c>
      <c r="C26" s="15">
        <v>930</v>
      </c>
      <c r="D26" s="15">
        <v>372</v>
      </c>
      <c r="E26" s="15">
        <v>48</v>
      </c>
      <c r="F26" s="16">
        <f t="shared" si="0"/>
        <v>1524</v>
      </c>
      <c r="G26" s="17"/>
      <c r="H26" s="39" t="s">
        <v>120</v>
      </c>
      <c r="I26" s="15">
        <v>32</v>
      </c>
      <c r="J26" s="15">
        <v>514</v>
      </c>
      <c r="K26" s="15">
        <v>135</v>
      </c>
      <c r="L26" s="15">
        <v>13</v>
      </c>
      <c r="M26" s="16">
        <f t="shared" si="1"/>
        <v>694</v>
      </c>
    </row>
    <row r="27" spans="1:13" ht="12">
      <c r="A27" s="39" t="s">
        <v>121</v>
      </c>
      <c r="B27" s="15">
        <v>288</v>
      </c>
      <c r="C27" s="15">
        <v>1374</v>
      </c>
      <c r="D27" s="15">
        <v>602</v>
      </c>
      <c r="E27" s="15">
        <v>74</v>
      </c>
      <c r="F27" s="16">
        <f t="shared" si="0"/>
        <v>2338</v>
      </c>
      <c r="G27" s="17"/>
      <c r="H27" s="39" t="s">
        <v>122</v>
      </c>
      <c r="I27" s="15">
        <v>35</v>
      </c>
      <c r="J27" s="15">
        <v>188</v>
      </c>
      <c r="K27" s="15">
        <v>61</v>
      </c>
      <c r="L27" s="15">
        <v>8</v>
      </c>
      <c r="M27" s="16">
        <v>293</v>
      </c>
    </row>
    <row r="28" spans="1:13" ht="12">
      <c r="A28" s="33" t="s">
        <v>198</v>
      </c>
      <c r="B28" s="7">
        <v>3140</v>
      </c>
      <c r="C28" s="7">
        <v>33508</v>
      </c>
      <c r="D28" s="7">
        <v>8919</v>
      </c>
      <c r="E28" s="7">
        <v>1174</v>
      </c>
      <c r="F28" s="16">
        <v>46740</v>
      </c>
      <c r="G28" s="19"/>
      <c r="H28" s="39" t="s">
        <v>123</v>
      </c>
      <c r="I28" s="15">
        <v>180</v>
      </c>
      <c r="J28" s="15">
        <v>97</v>
      </c>
      <c r="K28" s="15">
        <v>50</v>
      </c>
      <c r="L28" s="15">
        <v>5</v>
      </c>
      <c r="M28" s="16">
        <f t="shared" si="1"/>
        <v>332</v>
      </c>
    </row>
    <row r="29" spans="8:13" ht="12">
      <c r="H29" s="39" t="s">
        <v>124</v>
      </c>
      <c r="I29" s="15">
        <v>27</v>
      </c>
      <c r="J29" s="15">
        <v>156</v>
      </c>
      <c r="K29" s="15">
        <v>119</v>
      </c>
      <c r="L29" s="15">
        <v>12</v>
      </c>
      <c r="M29" s="16">
        <f t="shared" si="1"/>
        <v>314</v>
      </c>
    </row>
    <row r="30" spans="8:13" ht="12">
      <c r="H30" s="39" t="s">
        <v>136</v>
      </c>
      <c r="I30" s="15">
        <v>48</v>
      </c>
      <c r="J30" s="15">
        <v>395</v>
      </c>
      <c r="K30" s="15">
        <v>74</v>
      </c>
      <c r="L30" s="15">
        <v>16</v>
      </c>
      <c r="M30" s="16">
        <v>534</v>
      </c>
    </row>
    <row r="31" spans="1:13" ht="12">
      <c r="A31" s="2" t="s">
        <v>514</v>
      </c>
      <c r="H31" s="33" t="s">
        <v>199</v>
      </c>
      <c r="I31" s="7">
        <f>SUM(I5:I30)</f>
        <v>1993</v>
      </c>
      <c r="J31" s="7">
        <f>SUM(J5:J30)</f>
        <v>9643</v>
      </c>
      <c r="K31" s="7">
        <f>SUM(K5:K30)</f>
        <v>2933</v>
      </c>
      <c r="L31" s="7">
        <f>SUM(L5:L30)</f>
        <v>318</v>
      </c>
      <c r="M31" s="16">
        <f t="shared" si="1"/>
        <v>14887</v>
      </c>
    </row>
    <row r="32" ht="12">
      <c r="A32" s="2" t="s">
        <v>545</v>
      </c>
    </row>
    <row r="33" ht="12">
      <c r="A33" s="2" t="s">
        <v>539</v>
      </c>
    </row>
  </sheetData>
  <sheetProtection/>
  <mergeCells count="4">
    <mergeCell ref="A3:A4"/>
    <mergeCell ref="B3:F3"/>
    <mergeCell ref="H3:H4"/>
    <mergeCell ref="I3:M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
    </sheetView>
  </sheetViews>
  <sheetFormatPr defaultColWidth="9.00390625" defaultRowHeight="13.5"/>
  <cols>
    <col min="1" max="1" width="9.00390625" style="108" customWidth="1"/>
    <col min="2" max="2" width="12.625" style="107" customWidth="1"/>
    <col min="3" max="4" width="14.625" style="69" customWidth="1"/>
    <col min="5" max="5" width="12.875" style="69" customWidth="1"/>
    <col min="6" max="6" width="13.625" style="69" customWidth="1"/>
    <col min="7" max="7" width="13.125" style="69" customWidth="1"/>
    <col min="8" max="8" width="13.00390625" style="69" customWidth="1"/>
    <col min="9" max="9" width="13.875" style="69" customWidth="1"/>
    <col min="10" max="11" width="9.25390625" style="69" customWidth="1"/>
    <col min="12" max="12" width="10.375" style="145" customWidth="1"/>
    <col min="13" max="16384" width="9.00390625" style="69" customWidth="1"/>
  </cols>
  <sheetData>
    <row r="1" spans="1:10" ht="12.75">
      <c r="A1" s="106" t="s">
        <v>489</v>
      </c>
      <c r="C1" s="107"/>
      <c r="D1" s="108"/>
      <c r="E1" s="108"/>
      <c r="F1" s="108"/>
      <c r="G1" s="108"/>
      <c r="H1" s="108"/>
      <c r="I1" s="108"/>
      <c r="J1" s="108"/>
    </row>
    <row r="2" spans="1:10" ht="12.75">
      <c r="A2" s="109"/>
      <c r="C2" s="107"/>
      <c r="D2" s="108"/>
      <c r="E2" s="108"/>
      <c r="F2" s="108"/>
      <c r="G2" s="108"/>
      <c r="H2" s="108"/>
      <c r="I2" s="108"/>
      <c r="J2" s="108"/>
    </row>
    <row r="3" spans="1:12" ht="48">
      <c r="A3" s="35"/>
      <c r="B3" s="13" t="s">
        <v>490</v>
      </c>
      <c r="C3" s="147" t="s">
        <v>491</v>
      </c>
      <c r="D3" s="147" t="s">
        <v>492</v>
      </c>
      <c r="E3" s="147" t="s">
        <v>493</v>
      </c>
      <c r="F3" s="147" t="s">
        <v>494</v>
      </c>
      <c r="G3" s="147" t="s">
        <v>495</v>
      </c>
      <c r="H3" s="147" t="s">
        <v>496</v>
      </c>
      <c r="I3" s="147" t="s">
        <v>497</v>
      </c>
      <c r="J3" s="148" t="s">
        <v>498</v>
      </c>
      <c r="K3" s="146" t="s">
        <v>546</v>
      </c>
      <c r="L3" s="147" t="s">
        <v>499</v>
      </c>
    </row>
    <row r="4" spans="1:12" ht="12.75">
      <c r="A4" s="56" t="s">
        <v>233</v>
      </c>
      <c r="B4" s="257">
        <v>5719.178798622103</v>
      </c>
      <c r="C4" s="258">
        <v>120.21385670873272</v>
      </c>
      <c r="D4" s="258">
        <v>1015.8467343710399</v>
      </c>
      <c r="E4" s="258">
        <v>1136.0605910797726</v>
      </c>
      <c r="F4" s="259">
        <v>0</v>
      </c>
      <c r="G4" s="259">
        <v>0</v>
      </c>
      <c r="H4" s="259">
        <v>0</v>
      </c>
      <c r="I4" s="259">
        <v>1136.0605910797726</v>
      </c>
      <c r="J4" s="260">
        <v>0.00019864050960488922</v>
      </c>
      <c r="K4" s="261">
        <v>0.00013291647036931672</v>
      </c>
      <c r="L4" s="262">
        <v>14834</v>
      </c>
    </row>
    <row r="5" spans="1:12" ht="12.75">
      <c r="A5" s="56" t="s">
        <v>232</v>
      </c>
      <c r="B5" s="257">
        <v>4359.493006860397</v>
      </c>
      <c r="C5" s="258">
        <v>221.86037578313622</v>
      </c>
      <c r="D5" s="258">
        <v>338.91822228186</v>
      </c>
      <c r="E5" s="258">
        <v>560.7785980649962</v>
      </c>
      <c r="F5" s="259">
        <v>0</v>
      </c>
      <c r="G5" s="259">
        <v>0</v>
      </c>
      <c r="H5" s="259">
        <v>0</v>
      </c>
      <c r="I5" s="259">
        <v>560.7785980649962</v>
      </c>
      <c r="J5" s="260">
        <v>0.0001286339024245518</v>
      </c>
      <c r="K5" s="261">
        <v>8.350755112304127E-05</v>
      </c>
      <c r="L5" s="262">
        <v>33078</v>
      </c>
    </row>
    <row r="6" spans="1:12" ht="12.75">
      <c r="A6" s="56" t="s">
        <v>82</v>
      </c>
      <c r="B6" s="257">
        <v>5764.470469200709</v>
      </c>
      <c r="C6" s="258">
        <v>1779.1169999822637</v>
      </c>
      <c r="D6" s="258">
        <v>4085.475637543326</v>
      </c>
      <c r="E6" s="258">
        <v>5864.592637525589</v>
      </c>
      <c r="F6" s="259">
        <v>0</v>
      </c>
      <c r="G6" s="259">
        <v>0</v>
      </c>
      <c r="H6" s="259">
        <v>0</v>
      </c>
      <c r="I6" s="259">
        <v>5864.592637525589</v>
      </c>
      <c r="J6" s="260">
        <v>0.0010173688405309435</v>
      </c>
      <c r="K6" s="261">
        <v>0.0007379397544787988</v>
      </c>
      <c r="L6" s="262">
        <v>61410</v>
      </c>
    </row>
    <row r="7" spans="1:12" ht="12.75">
      <c r="A7" s="56" t="s">
        <v>84</v>
      </c>
      <c r="B7" s="257">
        <v>4689.78548851235</v>
      </c>
      <c r="C7" s="258">
        <v>4930.240132530979</v>
      </c>
      <c r="D7" s="258">
        <v>682.1685795136681</v>
      </c>
      <c r="E7" s="258">
        <v>5612.4087120446475</v>
      </c>
      <c r="F7" s="259">
        <v>0</v>
      </c>
      <c r="G7" s="259">
        <v>0</v>
      </c>
      <c r="H7" s="259">
        <v>0</v>
      </c>
      <c r="I7" s="259">
        <v>5612.4087120446475</v>
      </c>
      <c r="J7" s="260">
        <v>0.0011967303676878756</v>
      </c>
      <c r="K7" s="261">
        <v>0.0008298280001131267</v>
      </c>
      <c r="L7" s="262">
        <v>91894</v>
      </c>
    </row>
    <row r="8" spans="1:12" ht="12.75">
      <c r="A8" s="56" t="s">
        <v>86</v>
      </c>
      <c r="B8" s="257">
        <v>1725.3953155948093</v>
      </c>
      <c r="C8" s="258">
        <v>3426.4462109666347</v>
      </c>
      <c r="D8" s="258">
        <v>495.21231254196</v>
      </c>
      <c r="E8" s="258">
        <v>3921.6585235085945</v>
      </c>
      <c r="F8" s="259">
        <v>0</v>
      </c>
      <c r="G8" s="259">
        <v>0</v>
      </c>
      <c r="H8" s="259">
        <v>0</v>
      </c>
      <c r="I8" s="259">
        <v>3921.6585235085945</v>
      </c>
      <c r="J8" s="260">
        <v>0.0022729043530274394</v>
      </c>
      <c r="K8" s="261">
        <v>0.001549285535994379</v>
      </c>
      <c r="L8" s="262">
        <v>57973</v>
      </c>
    </row>
    <row r="9" spans="1:12" ht="12.75">
      <c r="A9" s="56" t="s">
        <v>88</v>
      </c>
      <c r="B9" s="257">
        <v>1690.2186983000722</v>
      </c>
      <c r="C9" s="258">
        <v>1314.231241319277</v>
      </c>
      <c r="D9" s="258">
        <v>116.73417529800001</v>
      </c>
      <c r="E9" s="258">
        <v>1430.965416617277</v>
      </c>
      <c r="F9" s="259">
        <v>0</v>
      </c>
      <c r="G9" s="259">
        <v>0</v>
      </c>
      <c r="H9" s="259">
        <v>0</v>
      </c>
      <c r="I9" s="259">
        <v>1430.965416617277</v>
      </c>
      <c r="J9" s="260">
        <v>0.0008466155403773856</v>
      </c>
      <c r="K9" s="261">
        <v>0.0005630477209451518</v>
      </c>
      <c r="L9" s="262">
        <v>55337</v>
      </c>
    </row>
    <row r="10" spans="1:12" ht="12.75">
      <c r="A10" s="56" t="s">
        <v>90</v>
      </c>
      <c r="B10" s="257">
        <v>1400.3333306235477</v>
      </c>
      <c r="C10" s="258">
        <v>3035.737428525673</v>
      </c>
      <c r="D10" s="258">
        <v>811.9510415172</v>
      </c>
      <c r="E10" s="258">
        <v>3847.6884700428727</v>
      </c>
      <c r="F10" s="259">
        <v>0</v>
      </c>
      <c r="G10" s="259">
        <v>0</v>
      </c>
      <c r="H10" s="259">
        <v>0</v>
      </c>
      <c r="I10" s="259">
        <v>3847.6884700428727</v>
      </c>
      <c r="J10" s="260">
        <v>0.002747694699468129</v>
      </c>
      <c r="K10" s="261">
        <v>0.0018684661956173676</v>
      </c>
      <c r="L10" s="262">
        <v>75589</v>
      </c>
    </row>
    <row r="11" spans="1:12" ht="12.75">
      <c r="A11" s="56" t="s">
        <v>92</v>
      </c>
      <c r="B11" s="257">
        <v>2687.8214316760514</v>
      </c>
      <c r="C11" s="258">
        <v>3066.198444516503</v>
      </c>
      <c r="D11" s="258">
        <v>2860.24670407944</v>
      </c>
      <c r="E11" s="258">
        <v>5926.4451485959435</v>
      </c>
      <c r="F11" s="259">
        <v>5245.1</v>
      </c>
      <c r="G11" s="259">
        <v>0</v>
      </c>
      <c r="H11" s="259">
        <v>8646.119999999999</v>
      </c>
      <c r="I11" s="259">
        <v>19817.665148595945</v>
      </c>
      <c r="J11" s="260">
        <v>0.007373133093978716</v>
      </c>
      <c r="K11" s="261">
        <v>0.007942065817866174</v>
      </c>
      <c r="L11" s="262">
        <v>138362</v>
      </c>
    </row>
    <row r="12" spans="1:12" ht="12.75">
      <c r="A12" s="56" t="s">
        <v>94</v>
      </c>
      <c r="B12" s="257">
        <v>2926.456460921785</v>
      </c>
      <c r="C12" s="258">
        <v>4843.115860437822</v>
      </c>
      <c r="D12" s="258">
        <v>1096.78242924432</v>
      </c>
      <c r="E12" s="258">
        <v>5939.898289682143</v>
      </c>
      <c r="F12" s="259">
        <v>0</v>
      </c>
      <c r="G12" s="259">
        <v>0</v>
      </c>
      <c r="H12" s="259">
        <v>0</v>
      </c>
      <c r="I12" s="259">
        <v>5939.898289682143</v>
      </c>
      <c r="J12" s="260">
        <v>0.0020297237867708353</v>
      </c>
      <c r="K12" s="261">
        <v>0.002438058049507641</v>
      </c>
      <c r="L12" s="262">
        <v>109737</v>
      </c>
    </row>
    <row r="13" spans="1:12" ht="12.75">
      <c r="A13" s="56" t="s">
        <v>96</v>
      </c>
      <c r="B13" s="257">
        <v>1413.7192174154957</v>
      </c>
      <c r="C13" s="258">
        <v>5871.346367279686</v>
      </c>
      <c r="D13" s="258">
        <v>754.7512956211799</v>
      </c>
      <c r="E13" s="258">
        <v>6626.0976629008655</v>
      </c>
      <c r="F13" s="259">
        <v>0</v>
      </c>
      <c r="G13" s="259">
        <v>1428.5630293488935</v>
      </c>
      <c r="H13" s="259">
        <v>0</v>
      </c>
      <c r="I13" s="259">
        <v>8054.660692249759</v>
      </c>
      <c r="J13" s="260">
        <v>0.005697496782264136</v>
      </c>
      <c r="K13" s="261">
        <v>0.005605491149241625</v>
      </c>
      <c r="L13" s="262">
        <v>85087</v>
      </c>
    </row>
    <row r="14" spans="1:12" ht="12.75">
      <c r="A14" s="56" t="s">
        <v>98</v>
      </c>
      <c r="B14" s="257">
        <v>3091.4880513346843</v>
      </c>
      <c r="C14" s="258">
        <v>16281.28796305719</v>
      </c>
      <c r="D14" s="258">
        <v>10920.22268984946</v>
      </c>
      <c r="E14" s="258">
        <v>27201.510652906647</v>
      </c>
      <c r="F14" s="259">
        <v>0</v>
      </c>
      <c r="G14" s="259">
        <v>0</v>
      </c>
      <c r="H14" s="259">
        <v>3341.94</v>
      </c>
      <c r="I14" s="259">
        <v>30543.450652906646</v>
      </c>
      <c r="J14" s="260">
        <v>0.009879854020370598</v>
      </c>
      <c r="K14" s="261">
        <v>0.006795780429545324</v>
      </c>
      <c r="L14" s="262">
        <v>210583</v>
      </c>
    </row>
    <row r="15" spans="1:12" ht="12.75">
      <c r="A15" s="56" t="s">
        <v>100</v>
      </c>
      <c r="B15" s="257">
        <v>3655.6959352405106</v>
      </c>
      <c r="C15" s="258">
        <v>25814.466425819453</v>
      </c>
      <c r="D15" s="258">
        <v>4582.4649036426</v>
      </c>
      <c r="E15" s="258">
        <v>30396.93132946205</v>
      </c>
      <c r="F15" s="259">
        <v>0</v>
      </c>
      <c r="G15" s="259">
        <v>0</v>
      </c>
      <c r="H15" s="259">
        <v>0</v>
      </c>
      <c r="I15" s="259">
        <v>30396.93132946205</v>
      </c>
      <c r="J15" s="260">
        <v>0.008314950659993065</v>
      </c>
      <c r="K15" s="261">
        <v>0.007902031990841493</v>
      </c>
      <c r="L15" s="262">
        <v>258056</v>
      </c>
    </row>
    <row r="16" spans="1:12" ht="12.75">
      <c r="A16" s="56" t="s">
        <v>102</v>
      </c>
      <c r="B16" s="257">
        <v>3384.169280399269</v>
      </c>
      <c r="C16" s="258">
        <v>3223.0457100185567</v>
      </c>
      <c r="D16" s="258">
        <v>585.09762752142</v>
      </c>
      <c r="E16" s="258">
        <v>3808.1433375399765</v>
      </c>
      <c r="F16" s="259">
        <v>0</v>
      </c>
      <c r="G16" s="259">
        <v>0</v>
      </c>
      <c r="H16" s="259">
        <v>0</v>
      </c>
      <c r="I16" s="259">
        <v>3808.1433375399765</v>
      </c>
      <c r="J16" s="260">
        <v>0.0011252815748893882</v>
      </c>
      <c r="K16" s="261">
        <v>0.0007478106724926628</v>
      </c>
      <c r="L16" s="262">
        <v>65924</v>
      </c>
    </row>
    <row r="17" spans="1:12" ht="12.75">
      <c r="A17" s="56" t="s">
        <v>104</v>
      </c>
      <c r="B17" s="257">
        <v>1543.590986842189</v>
      </c>
      <c r="C17" s="258">
        <v>6651.440464212346</v>
      </c>
      <c r="D17" s="258">
        <v>1232.8425957861</v>
      </c>
      <c r="E17" s="258">
        <v>7884.283059998446</v>
      </c>
      <c r="F17" s="259">
        <v>0</v>
      </c>
      <c r="G17" s="259">
        <v>0</v>
      </c>
      <c r="H17" s="259">
        <v>0</v>
      </c>
      <c r="I17" s="259">
        <v>7884.283059998446</v>
      </c>
      <c r="J17" s="260">
        <v>0.005107754014635553</v>
      </c>
      <c r="K17" s="261">
        <v>0.006635400265043054</v>
      </c>
      <c r="L17" s="262">
        <v>97262</v>
      </c>
    </row>
    <row r="18" spans="1:12" ht="12.75">
      <c r="A18" s="56" t="s">
        <v>106</v>
      </c>
      <c r="B18" s="257">
        <v>2328.405406913252</v>
      </c>
      <c r="C18" s="258">
        <v>17298.209936596668</v>
      </c>
      <c r="D18" s="258">
        <v>2223.9157440661197</v>
      </c>
      <c r="E18" s="258">
        <v>19522.125680662786</v>
      </c>
      <c r="F18" s="259">
        <v>0</v>
      </c>
      <c r="G18" s="259">
        <v>0</v>
      </c>
      <c r="H18" s="259">
        <v>0</v>
      </c>
      <c r="I18" s="259">
        <v>19522.125680662786</v>
      </c>
      <c r="J18" s="260">
        <v>0.008384332738061757</v>
      </c>
      <c r="K18" s="261">
        <v>0.005852123802605338</v>
      </c>
      <c r="L18" s="262">
        <v>165277</v>
      </c>
    </row>
    <row r="19" spans="1:12" ht="12.75">
      <c r="A19" s="56" t="s">
        <v>108</v>
      </c>
      <c r="B19" s="257">
        <v>2279.9630940039997</v>
      </c>
      <c r="C19" s="258">
        <v>4840.292288895801</v>
      </c>
      <c r="D19" s="258">
        <v>915.97416217164</v>
      </c>
      <c r="E19" s="258">
        <v>5756.266451067441</v>
      </c>
      <c r="F19" s="259">
        <v>0</v>
      </c>
      <c r="G19" s="259">
        <v>0</v>
      </c>
      <c r="H19" s="259">
        <v>0</v>
      </c>
      <c r="I19" s="259">
        <v>5756.266451067441</v>
      </c>
      <c r="J19" s="260">
        <v>0.002524719135237609</v>
      </c>
      <c r="K19" s="261">
        <v>0.003919900407129409</v>
      </c>
      <c r="L19" s="262">
        <v>80982</v>
      </c>
    </row>
    <row r="20" spans="1:12" ht="12.75">
      <c r="A20" s="56" t="s">
        <v>110</v>
      </c>
      <c r="B20" s="257">
        <v>1454.3727669177274</v>
      </c>
      <c r="C20" s="258">
        <v>5244.737925211193</v>
      </c>
      <c r="D20" s="258">
        <v>929.7228539289599</v>
      </c>
      <c r="E20" s="258">
        <v>6174.460779140153</v>
      </c>
      <c r="F20" s="259">
        <v>0</v>
      </c>
      <c r="G20" s="259">
        <v>0</v>
      </c>
      <c r="H20" s="259">
        <v>0</v>
      </c>
      <c r="I20" s="259">
        <v>6174.460779140153</v>
      </c>
      <c r="J20" s="260">
        <v>0.004245445816635975</v>
      </c>
      <c r="K20" s="261">
        <v>0.002958603356237919</v>
      </c>
      <c r="L20" s="262">
        <v>102909</v>
      </c>
    </row>
    <row r="21" spans="1:12" ht="12.75">
      <c r="A21" s="56" t="s">
        <v>112</v>
      </c>
      <c r="B21" s="257">
        <v>826.0692446815037</v>
      </c>
      <c r="C21" s="258">
        <v>2491.753274722788</v>
      </c>
      <c r="D21" s="258">
        <v>518.04032904468</v>
      </c>
      <c r="E21" s="258">
        <v>3009.793603767468</v>
      </c>
      <c r="F21" s="259">
        <v>0</v>
      </c>
      <c r="G21" s="259">
        <v>0</v>
      </c>
      <c r="H21" s="259">
        <v>0</v>
      </c>
      <c r="I21" s="259">
        <v>3009.793603767468</v>
      </c>
      <c r="J21" s="260">
        <v>0.0036435124817265326</v>
      </c>
      <c r="K21" s="261">
        <v>0.008086415270702208</v>
      </c>
      <c r="L21" s="262">
        <v>58922</v>
      </c>
    </row>
    <row r="22" spans="1:12" ht="12.75">
      <c r="A22" s="56" t="s">
        <v>114</v>
      </c>
      <c r="B22" s="257">
        <v>2246.6078643129886</v>
      </c>
      <c r="C22" s="258">
        <v>9178.514350235508</v>
      </c>
      <c r="D22" s="258">
        <v>2727.9479720750405</v>
      </c>
      <c r="E22" s="258">
        <v>11906.462322310548</v>
      </c>
      <c r="F22" s="259">
        <v>0</v>
      </c>
      <c r="G22" s="259">
        <v>0</v>
      </c>
      <c r="H22" s="259">
        <v>0</v>
      </c>
      <c r="I22" s="259">
        <v>11906.462322310548</v>
      </c>
      <c r="J22" s="260">
        <v>0.005299751020835823</v>
      </c>
      <c r="K22" s="261">
        <v>0.003694727984286496</v>
      </c>
      <c r="L22" s="262">
        <v>163764</v>
      </c>
    </row>
    <row r="23" spans="1:12" ht="12.75">
      <c r="A23" s="56" t="s">
        <v>115</v>
      </c>
      <c r="B23" s="257">
        <v>2550.957812900086</v>
      </c>
      <c r="C23" s="258">
        <v>22542.87403727819</v>
      </c>
      <c r="D23" s="258">
        <v>3926.6782477462802</v>
      </c>
      <c r="E23" s="258">
        <v>26469.55228502447</v>
      </c>
      <c r="F23" s="259">
        <v>0</v>
      </c>
      <c r="G23" s="259">
        <v>0</v>
      </c>
      <c r="H23" s="259">
        <v>0</v>
      </c>
      <c r="I23" s="259">
        <v>26469.55228502447</v>
      </c>
      <c r="J23" s="260">
        <v>0.010376319103032227</v>
      </c>
      <c r="K23" s="261">
        <v>0.00992807126322671</v>
      </c>
      <c r="L23" s="262">
        <v>216013</v>
      </c>
    </row>
    <row r="24" spans="1:12" ht="12.75">
      <c r="A24" s="56" t="s">
        <v>117</v>
      </c>
      <c r="B24" s="257">
        <v>2489.4492410098974</v>
      </c>
      <c r="C24" s="258">
        <v>21907.891242515052</v>
      </c>
      <c r="D24" s="258">
        <v>4487.391403094339</v>
      </c>
      <c r="E24" s="258">
        <v>26395.28264560939</v>
      </c>
      <c r="F24" s="259">
        <v>0</v>
      </c>
      <c r="G24" s="259">
        <v>0</v>
      </c>
      <c r="H24" s="259">
        <v>0</v>
      </c>
      <c r="I24" s="259">
        <v>26395.28264560939</v>
      </c>
      <c r="J24" s="260">
        <v>0.010602860347898313</v>
      </c>
      <c r="K24" s="261">
        <v>0.009254740370275231</v>
      </c>
      <c r="L24" s="262">
        <v>197770</v>
      </c>
    </row>
    <row r="25" spans="1:12" ht="12.75">
      <c r="A25" s="56" t="s">
        <v>119</v>
      </c>
      <c r="B25" s="257">
        <v>1538.694954733532</v>
      </c>
      <c r="C25" s="258">
        <v>12992.436498065439</v>
      </c>
      <c r="D25" s="258">
        <v>3491.38947852396</v>
      </c>
      <c r="E25" s="258">
        <v>16483.8259765894</v>
      </c>
      <c r="F25" s="259">
        <v>0</v>
      </c>
      <c r="G25" s="259">
        <v>0</v>
      </c>
      <c r="H25" s="259">
        <v>0</v>
      </c>
      <c r="I25" s="259">
        <v>16483.8259765894</v>
      </c>
      <c r="J25" s="260">
        <v>0.010712861523253668</v>
      </c>
      <c r="K25" s="261">
        <v>0.009216815175373653</v>
      </c>
      <c r="L25" s="262">
        <v>136195</v>
      </c>
    </row>
    <row r="26" spans="1:12" ht="12.75">
      <c r="A26" s="56" t="s">
        <v>121</v>
      </c>
      <c r="B26" s="257">
        <v>2271.32481758928</v>
      </c>
      <c r="C26" s="258">
        <v>12254.470802514455</v>
      </c>
      <c r="D26" s="258">
        <v>2782.5536251866597</v>
      </c>
      <c r="E26" s="258">
        <v>15037.024427701115</v>
      </c>
      <c r="F26" s="259">
        <v>0</v>
      </c>
      <c r="G26" s="259">
        <v>1638.8446653779654</v>
      </c>
      <c r="H26" s="259">
        <v>0</v>
      </c>
      <c r="I26" s="259">
        <v>16675.86909307908</v>
      </c>
      <c r="J26" s="260">
        <v>0.007341912950512458</v>
      </c>
      <c r="K26" s="261">
        <v>0.006382591181042191</v>
      </c>
      <c r="L26" s="262">
        <v>194987</v>
      </c>
    </row>
    <row r="27" spans="1:11" ht="12.75">
      <c r="A27" s="70"/>
      <c r="B27" s="110"/>
      <c r="C27" s="111"/>
      <c r="D27" s="111"/>
      <c r="E27" s="111"/>
      <c r="F27" s="112"/>
      <c r="G27" s="112"/>
      <c r="H27" s="71"/>
      <c r="I27" s="112"/>
      <c r="J27" s="113"/>
      <c r="K27" s="71"/>
    </row>
    <row r="28" spans="1:10" ht="12.75">
      <c r="A28" s="57" t="s">
        <v>844</v>
      </c>
      <c r="B28" s="114"/>
      <c r="C28" s="115"/>
      <c r="D28" s="115"/>
      <c r="E28" s="115"/>
      <c r="F28" s="116"/>
      <c r="G28" s="116"/>
      <c r="H28" s="116"/>
      <c r="I28" s="116"/>
      <c r="J28" s="117"/>
    </row>
    <row r="29" spans="1:2" ht="12.75">
      <c r="A29" s="55" t="s">
        <v>78</v>
      </c>
      <c r="B29" s="69"/>
    </row>
    <row r="30" spans="1:2" ht="12.75">
      <c r="A30" s="55" t="s">
        <v>532</v>
      </c>
      <c r="B30" s="69"/>
    </row>
    <row r="31" spans="1:2" ht="12.75">
      <c r="A31" s="55" t="s">
        <v>547</v>
      </c>
      <c r="B31" s="69"/>
    </row>
    <row r="32" spans="1:2" ht="12.75">
      <c r="A32" s="118" t="s">
        <v>540</v>
      </c>
      <c r="B32" s="69"/>
    </row>
    <row r="33" ht="12.75">
      <c r="B33" s="69"/>
    </row>
    <row r="34" ht="12.75">
      <c r="B34" s="69"/>
    </row>
    <row r="35" ht="12.75">
      <c r="B35" s="114"/>
    </row>
    <row r="36" ht="12.75">
      <c r="B36" s="69"/>
    </row>
    <row r="37" ht="12.75">
      <c r="B37" s="69"/>
    </row>
    <row r="38" ht="12.75">
      <c r="B38" s="69"/>
    </row>
    <row r="39" ht="12.75">
      <c r="B39" s="69"/>
    </row>
    <row r="40" ht="12.75">
      <c r="B40" s="69"/>
    </row>
    <row r="41" ht="12.75">
      <c r="B41" s="69"/>
    </row>
    <row r="42" ht="12.75">
      <c r="B42" s="69"/>
    </row>
    <row r="43" ht="12.75">
      <c r="B43" s="69"/>
    </row>
    <row r="44" ht="12.75">
      <c r="B44" s="69"/>
    </row>
    <row r="45" ht="12.75">
      <c r="B45" s="69"/>
    </row>
    <row r="46" ht="12.75">
      <c r="B46" s="69"/>
    </row>
    <row r="47" ht="12.75">
      <c r="B47" s="69"/>
    </row>
    <row r="48" ht="12.75">
      <c r="B48" s="69"/>
    </row>
    <row r="49" ht="12.75">
      <c r="B49" s="69"/>
    </row>
    <row r="50" ht="12.75">
      <c r="B50" s="69"/>
    </row>
    <row r="51" ht="12.75">
      <c r="B51" s="69"/>
    </row>
    <row r="52" ht="12.75">
      <c r="B52" s="69"/>
    </row>
    <row r="53" ht="12.75">
      <c r="B53" s="69"/>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2017-03-24T05:54:33Z</cp:lastPrinted>
  <dcterms:created xsi:type="dcterms:W3CDTF">2009-04-01T05:16:00Z</dcterms:created>
  <dcterms:modified xsi:type="dcterms:W3CDTF">2022-08-18T05:51:45Z</dcterms:modified>
  <cp:category/>
  <cp:version/>
  <cp:contentType/>
  <cp:contentStatus/>
</cp:coreProperties>
</file>